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5480" windowHeight="11640" tabRatio="938" activeTab="0"/>
  </bookViews>
  <sheets>
    <sheet name="CLINICE_1" sheetId="1" r:id="rId1"/>
    <sheet name="CLINICE_2" sheetId="2" r:id="rId2"/>
    <sheet name="CLINICE_3" sheetId="3" r:id="rId3"/>
  </sheets>
  <definedNames>
    <definedName name="_xlnm.Print_Area" localSheetId="1">'CLINICE_2'!$A$1:$G$133</definedName>
  </definedNames>
  <calcPr fullCalcOnLoad="1"/>
</workbook>
</file>

<file path=xl/sharedStrings.xml><?xml version="1.0" encoding="utf-8"?>
<sst xmlns="http://schemas.openxmlformats.org/spreadsheetml/2006/main" count="620" uniqueCount="404">
  <si>
    <t>5.</t>
  </si>
  <si>
    <t>7.</t>
  </si>
  <si>
    <t>9.</t>
  </si>
  <si>
    <t>11.</t>
  </si>
  <si>
    <t>1.</t>
  </si>
  <si>
    <t>3.</t>
  </si>
  <si>
    <t>Tarif decontat de casa de asigurări de sănătate (lei)</t>
  </si>
  <si>
    <t>Nr. crt.</t>
  </si>
  <si>
    <t>Denumire serviciu medical</t>
  </si>
  <si>
    <t>Denumire procedură diagnostică/terapeutică/tratamente/terapii</t>
  </si>
  <si>
    <t>Specialităţi clinice care pot efectua serviciul respectiv</t>
  </si>
  <si>
    <t xml:space="preserve">    A. Proceduri diagnostice simple: punctaj 10 puncte</t>
  </si>
  <si>
    <t>biomicroscopia; gonioscopia; oftalmoscopia*)</t>
  </si>
  <si>
    <t>oftalmologie, neurologie şi neurologie pediatrică numai pentru oftalmoscopie*)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</si>
  <si>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</si>
  <si>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</si>
  <si>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</si>
  <si>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</si>
  <si>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</si>
  <si>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</si>
  <si>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</si>
  <si>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</si>
  <si>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</si>
  <si>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</si>
  <si>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</si>
  <si>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</si>
  <si>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</si>
  <si>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</si>
  <si>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</si>
  <si>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</si>
  <si>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</si>
  <si>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</si>
  <si>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</si>
  <si>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</si>
  <si>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</si>
  <si>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</si>
  <si>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</si>
  <si>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</si>
  <si>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</si>
  <si>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</si>
  <si>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</si>
  <si>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</si>
  <si>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</si>
  <si>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</si>
  <si>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</si>
  <si>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</si>
  <si>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 xml:space="preserve">    B. Proceduri diagnostice de complexitate medie: punctaj 20 puncte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</si>
  <si>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</si>
  <si>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</si>
  <si>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</si>
  <si>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</si>
  <si>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</si>
  <si>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</si>
  <si>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</si>
  <si>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</si>
  <si>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</si>
  <si>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</si>
  <si>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</si>
  <si>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</si>
  <si>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</si>
  <si>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</si>
  <si>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</si>
  <si>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</si>
  <si>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</si>
  <si>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</si>
  <si>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>evaluarea cantitativă a răspunsului galvanic al pielii</t>
  </si>
  <si>
    <t>neurologie și diabet zaharat, nutriție și boli metabolice</t>
  </si>
  <si>
    <t xml:space="preserve">    C. Proceduri diagnostice complexe: punctaj 40 puncte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</si>
  <si>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</si>
  <si>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</si>
  <si>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</si>
  <si>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</si>
  <si>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</si>
  <si>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</si>
  <si>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</si>
  <si>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</si>
  <si>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</si>
  <si>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</si>
  <si>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    D. Proceduri terapeutice/tratamente chirurgicale simple: punctaj 15 puncte    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</si>
  <si>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</si>
  <si>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</si>
  <si>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</si>
  <si>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</si>
  <si>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</si>
  <si>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</si>
  <si>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</si>
  <si>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</si>
  <si>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</si>
  <si>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</si>
  <si>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</si>
  <si>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</si>
  <si>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</si>
  <si>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</si>
  <si>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</si>
  <si>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</si>
  <si>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</si>
  <si>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</si>
  <si>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</si>
  <si>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 xml:space="preserve">terapia chirurgicală a arsurilor termice &lt; 10%                          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</si>
  <si>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</si>
  <si>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</si>
  <si>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</si>
  <si>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</si>
  <si>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</si>
  <si>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</si>
  <si>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 xml:space="preserve">terapia chirurgicală a panariţiului osos, articular, tenosinoval        </t>
  </si>
  <si>
    <t xml:space="preserve">terapia chirurgicală a hidrosadenitei                                   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</si>
  <si>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</si>
  <si>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</si>
  <si>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 xml:space="preserve">terapia chirurgicală a granulomului ombilical                           </t>
  </si>
  <si>
    <t xml:space="preserve">terapia chirurgicală a supuraţiilor postoperatorii                      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</si>
  <si>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</si>
  <si>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</si>
  <si>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</si>
  <si>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</si>
  <si>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</si>
  <si>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 xml:space="preserve">    E. Proceduri terapeutice/tratamente chirurgicale complexe: punctaj 25 puncte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</si>
  <si>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</si>
  <si>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</si>
  <si>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</si>
  <si>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</si>
  <si>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</si>
  <si>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</si>
  <si>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</si>
  <si>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</si>
  <si>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</si>
  <si>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</si>
  <si>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</si>
  <si>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</si>
  <si>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</si>
  <si>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</si>
  <si>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</si>
  <si>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    F. Proceduri terapeutice/tratamente medicale simple: punctaj 7 puncte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</si>
  <si>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</si>
  <si>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</si>
  <si>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</si>
  <si>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</si>
  <si>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</si>
  <si>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    G. Proceduri terapeutice/tratamente medicale de complexitate medie: punctaj 11 puncte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</si>
  <si>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</si>
  <si>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</si>
  <si>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</si>
  <si>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</si>
  <si>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</si>
  <si>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</si>
  <si>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</si>
  <si>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</si>
  <si>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</si>
  <si>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</si>
  <si>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</si>
  <si>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</si>
  <si>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    H. Proceduri terapeutice/tratamente medicale complexe: punctaj 14 puncte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</si>
  <si>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</si>
  <si>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</si>
  <si>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</si>
  <si>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</si>
  <si>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</si>
  <si>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    I. Tratamente ortopedice medicale : punctaj 20 puncte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</si>
  <si>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</si>
  <si>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</si>
  <si>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</si>
  <si>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</si>
  <si>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</si>
  <si>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</si>
  <si>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</si>
  <si>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</si>
  <si>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</si>
  <si>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    J. Terapii psihiatrice: punctaj 30 puncte                                                       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</si>
  <si>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</si>
  <si>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</si>
  <si>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</si>
  <si>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</si>
  <si>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    K. Terapii de genetică medicală: punctaj 30  puncte                                       </t>
  </si>
  <si>
    <t xml:space="preserve">Sfat genetic                                                            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</si>
  <si>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</si>
  <si>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</si>
  <si>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</si>
  <si>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</si>
  <si>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</si>
  <si>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</si>
  <si>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</si>
  <si>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</si>
  <si>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</si>
  <si>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</si>
  <si>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a3.3) kinetoterapie pe aparate speciale: dispozitive mecanice /dispozitive electromecanice /  dispozitive robotizate. </t>
  </si>
  <si>
    <t xml:space="preserve">    b) Otorinolaringologie: </t>
  </si>
  <si>
    <t xml:space="preserve">    b1) serviciile furnizate de psiholog în specialitatea psihologie clinică, consiliere psihologică şi psihoterapie: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</si>
  <si>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</si>
  <si>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</si>
  <si>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b2) serviciile furnizate de psiholog în specialitatea psihopedagogie specială - logoped:</t>
  </si>
  <si>
    <t xml:space="preserve">    b2.2) exerciţii pentru tulburări de vorbire (şedinţă)                  </t>
  </si>
  <si>
    <t xml:space="preserve">    c1) serviciile furnizate de psiholog în specialitatea psihologie clinică, consiliere psihologică şi psihoterapie:</t>
  </si>
  <si>
    <t xml:space="preserve">    c3.1) kinetoterapie individuală                               </t>
  </si>
  <si>
    <t>30 puncte</t>
  </si>
  <si>
    <t xml:space="preserve">    c3.2) kinetoterapie de grup                                     </t>
  </si>
  <si>
    <t>15 puncte</t>
  </si>
  <si>
    <t xml:space="preserve">    c3.3) kinetoterapie pe aparate speciale:  dispozitive mecanice/dispozitive electromecanice /dispozitive robotizate  </t>
  </si>
  <si>
    <t xml:space="preserve">    Servicii furnizate de kinetoterapeut/ profesor de cultură fizică medicală/fiziokinetoterapeut:</t>
  </si>
  <si>
    <t xml:space="preserve">    d1) kinetoterapie individuală                                   </t>
  </si>
  <si>
    <t xml:space="preserve">    d2) kinetoterapie de grup                                       </t>
  </si>
  <si>
    <t xml:space="preserve">    Servicii furnizate de kinetoterapeut/profesor de cultură fizică medicală/fiziokinetoterapeut:</t>
  </si>
  <si>
    <t xml:space="preserve">    e1) kinetoterapie individuală                                   </t>
  </si>
  <si>
    <t xml:space="preserve">    e2) kinetoterapie de grup                                       </t>
  </si>
  <si>
    <t xml:space="preserve">    e3) kinetoterapie pe aparate speciale: dispozitive mecanice/dispozitive electromecanice /dispozitive robotizate   </t>
  </si>
  <si>
    <t xml:space="preserve">    f) Oncologie medicală</t>
  </si>
  <si>
    <t xml:space="preserve">    g) Diabet zaharat, nutriţie şi boli metabolice</t>
  </si>
  <si>
    <t xml:space="preserve">    h) Hematologie</t>
  </si>
  <si>
    <t>DENUMIRE SERVICIU MEDICAL</t>
  </si>
  <si>
    <t>FRECVENŢĂ/PLAFON</t>
  </si>
  <si>
    <t xml:space="preserve">Număr puncte </t>
  </si>
  <si>
    <t xml:space="preserve">Consultaţia de planificare familială               </t>
  </si>
  <si>
    <t>Lista serviciilor de sănătate conexe actului medical</t>
  </si>
  <si>
    <t>x</t>
  </si>
  <si>
    <t>PACHETUL DE SERVICII MEDICALE ÎN ASISTENŢA MEDICALĂ AMBULATORIE DE SPECIALITATE PENTRU SPECIALITĂȚI CLINICE</t>
  </si>
  <si>
    <t>Tarif decontat de casa de asigurări de sănătate pentru medic specialist (lei)</t>
  </si>
  <si>
    <t>Tarif decontat de casa de asigurări de sănătate pentru medic primar (lei)</t>
  </si>
  <si>
    <t xml:space="preserve">    a2) serviciile furnizate de psiholog în specialitatea psihopedagogie specială - logoped:consiliere/intervenţie de psihopedagogie specială - logoped;     </t>
  </si>
  <si>
    <t xml:space="preserve">    c1.1) evaluare psihologică clinică şi psihodiagnostic                     </t>
  </si>
  <si>
    <t xml:space="preserve">    c1.3) consiliere psihologică clinică pentru copii diagnosticaţi cu tulburări din spectrul autist (numai la recomandarea medicului cu specialitatea psihiatrie pediatrică) - într-o metodă psihoterapeutică  aplicabilă copilului diagnosticat cu tulburări din spectrul autist</t>
  </si>
  <si>
    <t xml:space="preserve">    c2) serviciile furnizate de psiholog în specialitatea psihopedagogie specială – logoped:  consiliere/intervenţie de psihopedagogie  specială – logoped</t>
  </si>
  <si>
    <t xml:space="preserve">    c1.4) psihoterapia copilului şi familiei - pentru copii  (numai la recomandarea medicului cu specialitatea psihiatrie pediatrică) - într-o metodă psihoterapeutică aplicabilă copilului diagnosticat cu tulburări din spectrul autist</t>
  </si>
  <si>
    <t xml:space="preserve">    b2.1) consiliere/intervenţie de psihopedagogie specială - logoped </t>
  </si>
  <si>
    <t xml:space="preserve">    d3) kinetoterapie pe aparate speciale: dispozitive mecanice/dispozitive electromecanice/ dispozitive robotizate </t>
  </si>
  <si>
    <t xml:space="preserve">    Serviciile furnizate de psiholog în specialitatea psihologie clinică, consiliere psihologică şi psihoterapie: consiliere psihologică clinică pentru copii şi adulţi cu afecţiuni oncologice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</si>
  <si>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</si>
  <si>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Serviciile furnizate de psiholog în specialitatea psihologie clinică, consiliere psihologică şi    psihoterapie: consiliere psihologică clinică pentru copii şi adulţi cu afecţiuni oncologice      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</si>
  <si>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</si>
  <si>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 xml:space="preserve"> c3) Servicii furnizate de kinetoterapeut /profesor de cultură fizică medicală/ fiziokinetoterapeut: (numai la recomandarea medicului cu specialitatea psihiatrie pediatrică) pentru copilul diagnosticat cu tulburări din spectrul autist:</t>
  </si>
  <si>
    <t xml:space="preserve">    e) Ortopedie şi traumatologie şi ortopedie pediatrică</t>
  </si>
  <si>
    <t xml:space="preserve">Consultaţia de psihiatrie peste vârsta de 60 ani               </t>
  </si>
  <si>
    <t xml:space="preserve">Consultaţia pentru specialități medicale peste vârsta de 60 ani               </t>
  </si>
  <si>
    <t xml:space="preserve"> Consultaţia pentru specialități chirurgicale peste vârsta de 60 ani  </t>
  </si>
  <si>
    <t xml:space="preserve">Consultaţia de neurologie peste vârsta de 60 ani               </t>
  </si>
  <si>
    <t>Pachetul minimal de servicii</t>
  </si>
  <si>
    <t>1. Servicii medicale pentru situaţiile de urgenţă medico-chirurgicală</t>
  </si>
  <si>
    <t>1 consultaţie per  persoană pentru fiecare situaţie de urgenţă</t>
  </si>
  <si>
    <t>2. Depistarea bolilor cu potenţial endemo-epidemic</t>
  </si>
  <si>
    <t xml:space="preserve">   a) supravegherea evoluţiei sarcinii, trimestrial;</t>
  </si>
  <si>
    <t>1 consultaţie/trimestru</t>
  </si>
  <si>
    <t xml:space="preserve">1 consultaţie </t>
  </si>
  <si>
    <t>3. Consultaţii pentru supravegherea evoluţiei sarcinii şi lehuziei:</t>
  </si>
  <si>
    <t xml:space="preserve">    a) supravegherea evoluţiei sarcinii, trimestrial;</t>
  </si>
  <si>
    <t xml:space="preserve">    b) urmărirea lehuzei în primul trimestru de la naştere;</t>
  </si>
  <si>
    <t>Pachetul de baza de servicii</t>
  </si>
  <si>
    <t>3. Consultaţia medicală de specialitate pentru afecţiuni cronice</t>
  </si>
  <si>
    <t>4. Depistarea de boli cu potenţial endemo-epidemic</t>
  </si>
  <si>
    <t>5. Consultaţii pentru acordarea serviciilor de planificare familială</t>
  </si>
  <si>
    <t xml:space="preserve">   b) urmărirea lehuzei în primul trimestru de la naştere.</t>
  </si>
  <si>
    <t>2. Consultaţia medicală de specialitate pentru afecţiuni acute şi subacute precum şi acutizări ale bolilor cronice</t>
  </si>
  <si>
    <t>1.  Servicii medicale pentru situaţiile de urgenţă medico-chirurgicală</t>
  </si>
  <si>
    <t>4 consultaţii pe an calendaristic/asigurat</t>
  </si>
  <si>
    <t>1 consultaţie per persoană asigurată pentru fiecare boală cu potenţial endemo-epidemic suspicionată şi confirmată</t>
  </si>
  <si>
    <t>maximum 2 consultaţii pentru asiguraţii cu diagnostic deja confirmat la externarea din spital</t>
  </si>
  <si>
    <t>1 consultaţie/asigurat cu vârsta mai mare de 18 ani</t>
  </si>
  <si>
    <t>maximum 4 consultaţii/trimestru/asigurat, dar nu mai mult de 2 consultaţii 
pe lună</t>
  </si>
  <si>
    <t>maximum 2 consultaţii pentru asiguraţii cu diagnostic deja confirmat la 
externarea din spital</t>
  </si>
  <si>
    <t>maximum 3 consultaţii/asigurat/episod ce pot fi acordate într-un interval de maximum  60 de zile calendaristice de la data acordării primei consultaţii</t>
  </si>
  <si>
    <t xml:space="preserve">Consultaţia copilului şi adultului cu vârsta cuprinsă între 4 şi 59 ani  pentru specialități medicale             </t>
  </si>
  <si>
    <t xml:space="preserve">Consultaţia copilului şi adultului cu vârsta cuprinsă între 4 şi 59 ani pentru specialități chirurgicale             </t>
  </si>
  <si>
    <t xml:space="preserve">Consultaţia de neurologie a copilului şi adultului cu vârsta cuprinsă între 4 şi 59 ani    </t>
  </si>
  <si>
    <t>Consultaţia de psihiatrie şi psihiatrie pediatrică a copilului şi adultului cu vârsta cuprinsă între 4 şi 59 ani</t>
  </si>
  <si>
    <t>c1</t>
  </si>
  <si>
    <t>c2</t>
  </si>
  <si>
    <t>c3</t>
  </si>
  <si>
    <t>c4</t>
  </si>
  <si>
    <t>Valoare minim garantată a punctului pe serviciu în vigoare (lei)</t>
  </si>
  <si>
    <t>c5=c3*c4</t>
  </si>
  <si>
    <t>c6=c5+c5*20%</t>
  </si>
  <si>
    <t>c4=c2*c3</t>
  </si>
  <si>
    <t>c5=c4+c4*20%</t>
  </si>
  <si>
    <t xml:space="preserve">Evaluarea gravidei pentru infecţii cu risc pentru sarcină (pentru rubeolă, toxoplasmoză, infecţia CMV, hepatită B şi C) </t>
  </si>
  <si>
    <t xml:space="preserve">6. </t>
  </si>
  <si>
    <t xml:space="preserve">8. </t>
  </si>
  <si>
    <t xml:space="preserve">10. </t>
  </si>
  <si>
    <t>Servicii obligatorii</t>
  </si>
  <si>
    <t>Tarif pe serviciu medical contractat cu casa de asigurări de sănătate (lei)</t>
  </si>
  <si>
    <t>Consultații de specialitate obstetrică-ginecologie</t>
  </si>
  <si>
    <t>Hemoleucogramă completă</t>
  </si>
  <si>
    <t>Determinare la gravidă a grupului sanguin ABO</t>
  </si>
  <si>
    <t>Determinare la gravidă a grupului sanguin Rh</t>
  </si>
  <si>
    <t>Uree serică</t>
  </si>
  <si>
    <t>Acid uric seric</t>
  </si>
  <si>
    <t>Creatinină serică</t>
  </si>
  <si>
    <t>Glicemie</t>
  </si>
  <si>
    <t>TGP</t>
  </si>
  <si>
    <t>TGO</t>
  </si>
  <si>
    <t>TSH</t>
  </si>
  <si>
    <t>Examen complet de urină (sumar + sediment)</t>
  </si>
  <si>
    <t>VDRL sau RPR</t>
  </si>
  <si>
    <t>Testare HIV la gravidă</t>
  </si>
  <si>
    <t>Secreție vaginală</t>
  </si>
  <si>
    <t>Examen citologic cervico-vaginal Babeş-Papanicolau (până la S23+6 zile) sau Test de toleranță la glucoză per os +/- Hemoglobină glicată  (S24 – S28+6 zile) sau Biometrie fetală (S29-S33+6 zile) sau Detecția Streptococului de grup B (S34 – S37+6 zile)</t>
  </si>
  <si>
    <t>Ecografie de confirmare, viabilitate și datare a sarcinii</t>
  </si>
  <si>
    <t xml:space="preserve">2. </t>
  </si>
  <si>
    <t xml:space="preserve">Consultație de specialitate obstetrică-ginecologie </t>
  </si>
  <si>
    <t xml:space="preserve">Evaluarea gravidei pentru infecţii cu risc pentru sarcină (hepatită B şi C) </t>
  </si>
  <si>
    <t xml:space="preserve">Consultație de specialitate obstetrică-ginecologie (interpretare integrative a rezultatelor) </t>
  </si>
  <si>
    <t>Dublu test / triplu test</t>
  </si>
  <si>
    <t>Ecografie pentru depistarea anomaliilor fetale (S11 - S19+6 zile)</t>
  </si>
  <si>
    <t xml:space="preserve">4. </t>
  </si>
  <si>
    <t>Creatinina serică</t>
  </si>
  <si>
    <t>Dozare proteine urinare</t>
  </si>
  <si>
    <t>Proteine totale serice</t>
  </si>
  <si>
    <t>Ecografie obstetricală și ginecologică</t>
  </si>
  <si>
    <t>Sodiu seric</t>
  </si>
  <si>
    <t>Potasiu seric</t>
  </si>
  <si>
    <t>Cardiotocografie</t>
  </si>
  <si>
    <t>Consultatie chirurgie generală/obstetrica-ginecologie</t>
  </si>
  <si>
    <t>Efectuare mamografie</t>
  </si>
  <si>
    <t>Comunicare rezultat</t>
  </si>
  <si>
    <t>Consultație chirurgie generală/obstetrica-ginecologie</t>
  </si>
  <si>
    <t>Ecografie sân</t>
  </si>
  <si>
    <t xml:space="preserve">Comunicare rezultat </t>
  </si>
  <si>
    <t>Consultații de specialitate: obstetrică-ginecologie</t>
  </si>
  <si>
    <t>Testare infecție HPV</t>
  </si>
  <si>
    <t xml:space="preserve">Recoltare frotiu citovaginal </t>
  </si>
  <si>
    <t>Comunicare rezultat si consiliere privind conduita in funcție de rezultate</t>
  </si>
  <si>
    <t>Recoltare frotiu citovaginal</t>
  </si>
  <si>
    <t>Examen citologic</t>
  </si>
  <si>
    <t xml:space="preserve">Comunicare rezultat si consiliere privind conduita in funcție de rezultate </t>
  </si>
  <si>
    <t xml:space="preserve">Diagnosticarea precoce a leziunilor displazice ale  colului uterin </t>
  </si>
  <si>
    <t>Biopsie</t>
  </si>
  <si>
    <t>Examen histopatologic</t>
  </si>
  <si>
    <t xml:space="preserve">Screening prenatal (S11 - S19+6 zile) </t>
  </si>
  <si>
    <t>Supravegherea altor sarcini cu risc crescut (edem gestațional)</t>
  </si>
  <si>
    <t>Supravegherea altor sarcini cu risc crescut (hiperemeză gravidică ușoară)</t>
  </si>
  <si>
    <t xml:space="preserve">Supravegherea altor sarcini cu risc crescut (evaluarea gravidelor cu uter cicatriceal în trimestrul III) </t>
  </si>
  <si>
    <t xml:space="preserve">Depistarea precoce a leziunilor precanceroase ale sanului </t>
  </si>
  <si>
    <t xml:space="preserve">Depistarea precoce a leziunilor precanceroase ale sanului cu suspiciune identificată mamografic </t>
  </si>
  <si>
    <t>Depistarea si diagnosticarea precoce a leziunilor displazice ale  colului uterin</t>
  </si>
  <si>
    <t>Depistarea si diagnosticarea precoce a leziunilor displazice ale  colului uterin cu examen citologic</t>
  </si>
  <si>
    <t>Supravegherea unei sarcini normale (la gravida care nu deține documente medicale care să ateste existența în antecedentele personale patologice a rubeolei, toxoplasmozei, infecţiei CMV)</t>
  </si>
  <si>
    <t>Supravegherea unei sarcini normale (la gravida care deține documente medicale ce atestă existența în antecedentele personale patologice a rubeolei, toxoplasmozei, infecţiei CMV)</t>
  </si>
  <si>
    <t>6. Servicii de îngrijiri paliative- consultaţii de îngrijiri paliative</t>
  </si>
  <si>
    <t>maxim 4 consultaţii/trimestru/asigurat , dar nu mai mult de 2 consultaţii pe lună</t>
  </si>
  <si>
    <t>16,2</t>
  </si>
  <si>
    <t>17,25</t>
  </si>
  <si>
    <t>32,4</t>
  </si>
  <si>
    <t>10,8</t>
  </si>
  <si>
    <t>11,5</t>
  </si>
  <si>
    <t>21,6</t>
  </si>
  <si>
    <t>14,4</t>
  </si>
  <si>
    <t>23,6</t>
  </si>
  <si>
    <t>12,8</t>
  </si>
  <si>
    <t>13,5</t>
  </si>
  <si>
    <t>16,4</t>
  </si>
  <si>
    <t>Consultaţia pentru îngrijiri paliative</t>
  </si>
  <si>
    <t>j) Oncologie și hematologie pediatrică</t>
  </si>
  <si>
    <t xml:space="preserve">Serviciile furnizate de psiholog în specialitatea psihologie clinică, consiliere psihologică şi    psihoterapie : consiliere psihologică clinică pentru copii cu afecţiuni oncologice    </t>
  </si>
  <si>
    <t xml:space="preserve">k) Îngrijiri paliative </t>
  </si>
  <si>
    <t>k1) serviciile furnizate de psiholog în specialitatea psihologie clinică, consiliere psihologică şi psihoterapie:</t>
  </si>
  <si>
    <t xml:space="preserve">    k1.1) evaluare psihologică clinică şi psihodiagnostic</t>
  </si>
  <si>
    <t xml:space="preserve">    k1.2) consiliere psihologică clinică pentru copii/adulţi </t>
  </si>
  <si>
    <t xml:space="preserve">    k1.3) psihoterapie pentru copii/adult </t>
  </si>
  <si>
    <t>k2) serviciile furnizate de psiholog în specialitatea psihopedagogie specială - logoped: consiliere/intervenţie de psihopedagogie specială - logoped;</t>
  </si>
  <si>
    <t>15 puncte/ședință</t>
  </si>
  <si>
    <t xml:space="preserve">k3) servicii conexe furnizate de kinetoterapeut/profesor de cultură fizică medicală/fiziokinetoterapeut: </t>
  </si>
  <si>
    <t xml:space="preserve">k3.1) kinetoterapie individuală </t>
  </si>
  <si>
    <t>30 puncte/ședință</t>
  </si>
  <si>
    <t xml:space="preserve">k3.2) kinetoterapie de grup </t>
  </si>
  <si>
    <t xml:space="preserve">k3.3) kinetoterapie pe aparate speciale: dispozitive mecanice/dispozitive electromecanice/dispozitive robotizate </t>
  </si>
  <si>
    <t>examen doppler vase extracraniene segment cervical (echotomografic şi duplex)</t>
  </si>
  <si>
    <t>Servicii diagnostice şi terapeutice</t>
  </si>
  <si>
    <t>Serviciile de sănătate conexe actului medical</t>
  </si>
  <si>
    <t xml:space="preserve"> Consultaţia pentru specialități medicale a copilului cu vârsta cuprinsă între  0 şi 3 ani (până la împlinirea  vârstei de 4 ani)</t>
  </si>
  <si>
    <t xml:space="preserve"> Consultaţia pentru specialități chirurgicale a copilului cu vârsta cuprinsă între  0 şi 3 ani (până la împlinirea  vârstei de 4 ani)</t>
  </si>
  <si>
    <t xml:space="preserve">Consultaţia de neurologie a copilului cu vârsta cuprinsă între 0 şi 3 ani (până la împlinirea  vârstei de 4 ani)                                      </t>
  </si>
  <si>
    <t xml:space="preserve">    i) Nefrologie și nefrologie pediatrică</t>
  </si>
  <si>
    <t>7. Servicii de supraveghere a sarcinii şi lehuziei</t>
  </si>
  <si>
    <t xml:space="preserve">Consultaţia de psihiatrie şi psihiatrie  pediatrică a copilului cu vârsta cuprinsă între 0 şi 3 ani (până la împlinirea  vârstei de 4 ani)                                                              </t>
  </si>
  <si>
    <t>cardiologie, medicină internă, geriatrie şi gerontologie, pneumologie, nefrologie</t>
  </si>
  <si>
    <t>dermatovenerologie, chirurgie generală, chirurgie pediatrică şi ortopedie pediatrică</t>
  </si>
  <si>
    <t xml:space="preserve">electromiograma / electroneurograma                                    </t>
  </si>
  <si>
    <t>dermatovenerologie, chirurgie, inclusiv chirurgie plastică estetică şi microchirurgie reconstructivă, chirurgie pediatrică și ortopedie pediatrică, ortopedie și traumatodologie</t>
  </si>
  <si>
    <t>dermatovenerologie, chirurgie generală, chirurgie plastică estetică şi microchirurgie reconstructivă, chirurgie pediatrică și ortopedie pediatrică</t>
  </si>
  <si>
    <t xml:space="preserve">dermatovenerologie, chirurgie generală, chirurgie pediatrică și ortopedie pediatrică </t>
  </si>
  <si>
    <t xml:space="preserve">chirurgie generală, chirurgie plastică estetică şi microchirurgie reconstructivă, ortopedie şi traumatologie, ortopedie pediatrică, chirurgie pediatrică </t>
  </si>
  <si>
    <t>chirurgie generală, chirurgie plastică estetică şi microchirurgie reconstructivă, chirurgie pediatrică și ortopedie pediatrică</t>
  </si>
  <si>
    <t>chirurgie generală, chirurgie vasculară, chirurgie plastică estetică şi microchirurgie reconstructivă, chirurgie pediatrică și ortopedie pediatrică</t>
  </si>
  <si>
    <t>chirurgie generală, chirurgie plastică estetică şi microchirurgie reconstructivă, ortopedie şi traumatologie, obstetrică – ginecologie, chirurgie toracică, chirurgie cardiovasculară, neurochirurgie, urologie, chirurgie pediatrică și ortopedie pediatrică</t>
  </si>
  <si>
    <t>obstetrică- ginecologie, chirurgie generală</t>
  </si>
  <si>
    <t>dermatovenerologie, chirurgie generală, chirurgie plastică, estetică şi microchirurgie reconstructivă</t>
  </si>
  <si>
    <t>1 consultaţie per persoană pentru fiecare boală cu potenţial endemo-epidemic suspicionată şi confirmată</t>
  </si>
  <si>
    <t>maximum 2 consultaţii pentru copiii 0-18 ani</t>
  </si>
  <si>
    <r>
      <t xml:space="preserve">    c1.2) consiliere psihologică clinică pentru copii/adult</t>
    </r>
    <r>
      <rPr>
        <sz val="12"/>
        <color indexed="60"/>
        <rFont val="Arial"/>
        <family val="2"/>
      </rPr>
      <t xml:space="preserve">i </t>
    </r>
    <r>
      <rPr>
        <sz val="12"/>
        <color indexed="8"/>
        <rFont val="Arial"/>
        <family val="2"/>
      </rPr>
      <t xml:space="preserve"> </t>
    </r>
  </si>
  <si>
    <r>
      <t xml:space="preserve">    d) Reumat</t>
    </r>
    <r>
      <rPr>
        <b/>
        <sz val="12"/>
        <rFont val="Arial"/>
        <family val="2"/>
      </rPr>
      <t>ologie:</t>
    </r>
  </si>
  <si>
    <t xml:space="preserve">Punctaj </t>
  </si>
  <si>
    <t xml:space="preserve">audiogramă*)
*) Include audiometrie tonală liminară şi/sau vocală.                                                                  </t>
  </si>
  <si>
    <t xml:space="preserve">Tratamentul excizional sau ablativ al leziunilor precanceroase ale colului uterin. Se efectuează de medicii din specialitatea  obstetrică -ginecologie                           </t>
  </si>
  <si>
    <t>Consultație obstetrică-ginecologie; colposcopie; anestezie locală; prelevare țesut ERAD (bisturiu rece); examen histopatologic (1-3 blocuri)</t>
  </si>
  <si>
    <t>391,30 lei</t>
  </si>
  <si>
    <t>632,41 lei</t>
  </si>
  <si>
    <t>388,46 lei</t>
  </si>
  <si>
    <t>141,23 lei</t>
  </si>
  <si>
    <t>142,99 lei</t>
  </si>
  <si>
    <t>102 lei</t>
  </si>
  <si>
    <t>182 lei</t>
  </si>
  <si>
    <t>171,24 lei</t>
  </si>
  <si>
    <t>211,24 lei</t>
  </si>
  <si>
    <t>217 lei</t>
  </si>
  <si>
    <t>552 lei</t>
  </si>
  <si>
    <t>142 lei</t>
  </si>
  <si>
    <t xml:space="preserve">    c) Psihiatrie inclusiv  psihiatrie pediatrică:</t>
  </si>
  <si>
    <t>Servicii medicale în scop diagnostic - caz , servicii de spitalizare de zi care se acordă în ambulatoriu de specialitate clinic și se decontează numai dacă s-au efectuat toate serviciile obligatorii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</si>
</sst>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sz val="11.5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20" borderId="3" applyNumberFormat="0" applyAlignment="0" applyProtection="0"/>
    <xf numFmtId="0" fontId="15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6"/>
  <sheetViews>
    <sheetView tabSelected="1" zoomScaleSheetLayoutView="76" zoomScalePageLayoutView="0" workbookViewId="0" topLeftCell="A34">
      <selection activeCell="E109" sqref="E109"/>
    </sheetView>
  </sheetViews>
  <sheetFormatPr defaultColWidth="9.140625" defaultRowHeight="15"/>
  <cols>
    <col min="1" max="1" width="94.28125" style="20" customWidth="1"/>
    <col min="2" max="2" width="19.28125" style="19" customWidth="1"/>
    <col min="3" max="3" width="18.57421875" style="19" customWidth="1"/>
    <col min="4" max="4" width="16.00390625" style="19" customWidth="1"/>
    <col min="5" max="5" width="18.8515625" style="19" customWidth="1"/>
    <col min="6" max="16384" width="9.140625" style="18" customWidth="1"/>
  </cols>
  <sheetData>
    <row r="1" spans="1:5" ht="27.75" customHeight="1">
      <c r="A1" s="75" t="s">
        <v>213</v>
      </c>
      <c r="B1" s="75"/>
      <c r="C1" s="75"/>
      <c r="D1" s="75"/>
      <c r="E1" s="75"/>
    </row>
    <row r="2" ht="15.75">
      <c r="A2" s="46" t="s">
        <v>233</v>
      </c>
    </row>
    <row r="3" ht="15.75">
      <c r="A3" s="46"/>
    </row>
    <row r="4" spans="1:5" ht="15.75">
      <c r="A4" s="6" t="s">
        <v>207</v>
      </c>
      <c r="B4" s="76" t="s">
        <v>208</v>
      </c>
      <c r="C4" s="77"/>
      <c r="D4" s="77"/>
      <c r="E4" s="78"/>
    </row>
    <row r="5" spans="1:5" ht="15.75">
      <c r="A5" s="6" t="s">
        <v>261</v>
      </c>
      <c r="B5" s="76" t="s">
        <v>262</v>
      </c>
      <c r="C5" s="77"/>
      <c r="D5" s="77"/>
      <c r="E5" s="78"/>
    </row>
    <row r="6" spans="1:5" ht="15.75">
      <c r="A6" s="47" t="s">
        <v>234</v>
      </c>
      <c r="B6" s="29" t="s">
        <v>235</v>
      </c>
      <c r="C6" s="30"/>
      <c r="D6" s="30"/>
      <c r="E6" s="30"/>
    </row>
    <row r="7" spans="1:5" ht="36" customHeight="1">
      <c r="A7" s="47" t="s">
        <v>236</v>
      </c>
      <c r="B7" s="79" t="s">
        <v>382</v>
      </c>
      <c r="C7" s="79"/>
      <c r="D7" s="79"/>
      <c r="E7" s="79"/>
    </row>
    <row r="8" spans="1:5" ht="15.75">
      <c r="A8" s="48" t="s">
        <v>240</v>
      </c>
      <c r="B8" s="72"/>
      <c r="C8" s="73"/>
      <c r="D8" s="73"/>
      <c r="E8" s="74"/>
    </row>
    <row r="9" spans="1:5" ht="15">
      <c r="A9" s="25" t="s">
        <v>241</v>
      </c>
      <c r="B9" s="89" t="s">
        <v>238</v>
      </c>
      <c r="C9" s="90"/>
      <c r="D9" s="90"/>
      <c r="E9" s="91"/>
    </row>
    <row r="10" spans="1:5" ht="15">
      <c r="A10" s="25" t="s">
        <v>242</v>
      </c>
      <c r="B10" s="89" t="s">
        <v>239</v>
      </c>
      <c r="C10" s="90"/>
      <c r="D10" s="90"/>
      <c r="E10" s="91"/>
    </row>
    <row r="11" spans="1:2" ht="15.75">
      <c r="A11" s="46"/>
      <c r="B11" s="23"/>
    </row>
    <row r="12" spans="1:2" ht="15.75">
      <c r="A12" s="46" t="s">
        <v>243</v>
      </c>
      <c r="B12" s="23"/>
    </row>
    <row r="13" spans="1:5" ht="15.75">
      <c r="A13" s="49" t="s">
        <v>207</v>
      </c>
      <c r="B13" s="76" t="s">
        <v>208</v>
      </c>
      <c r="C13" s="77"/>
      <c r="D13" s="77"/>
      <c r="E13" s="78"/>
    </row>
    <row r="14" spans="1:5" ht="15.75">
      <c r="A14" s="6" t="s">
        <v>261</v>
      </c>
      <c r="B14" s="76" t="s">
        <v>262</v>
      </c>
      <c r="C14" s="77"/>
      <c r="D14" s="77"/>
      <c r="E14" s="78"/>
    </row>
    <row r="15" spans="1:5" s="22" customFormat="1" ht="15.75">
      <c r="A15" s="7" t="s">
        <v>249</v>
      </c>
      <c r="B15" s="95" t="s">
        <v>253</v>
      </c>
      <c r="C15" s="95"/>
      <c r="D15" s="95"/>
      <c r="E15" s="96"/>
    </row>
    <row r="16" spans="1:5" s="22" customFormat="1" ht="15.75">
      <c r="A16" s="8"/>
      <c r="B16" s="45" t="s">
        <v>383</v>
      </c>
      <c r="C16" s="50"/>
      <c r="D16" s="50"/>
      <c r="E16" s="51"/>
    </row>
    <row r="17" spans="1:5" s="22" customFormat="1" ht="31.5">
      <c r="A17" s="52" t="s">
        <v>248</v>
      </c>
      <c r="B17" s="79" t="s">
        <v>256</v>
      </c>
      <c r="C17" s="79"/>
      <c r="D17" s="79"/>
      <c r="E17" s="79"/>
    </row>
    <row r="18" spans="1:5" s="22" customFormat="1" ht="31.5" customHeight="1">
      <c r="A18" s="53"/>
      <c r="B18" s="83" t="s">
        <v>255</v>
      </c>
      <c r="C18" s="84"/>
      <c r="D18" s="84"/>
      <c r="E18" s="85"/>
    </row>
    <row r="19" spans="1:5" s="22" customFormat="1" ht="28.5" customHeight="1">
      <c r="A19" s="54" t="s">
        <v>244</v>
      </c>
      <c r="B19" s="79" t="s">
        <v>254</v>
      </c>
      <c r="C19" s="79"/>
      <c r="D19" s="79"/>
      <c r="E19" s="79"/>
    </row>
    <row r="20" spans="1:5" s="22" customFormat="1" ht="29.25" customHeight="1">
      <c r="A20" s="55"/>
      <c r="B20" s="83" t="s">
        <v>252</v>
      </c>
      <c r="C20" s="84"/>
      <c r="D20" s="84"/>
      <c r="E20" s="85"/>
    </row>
    <row r="21" spans="1:5" s="22" customFormat="1" ht="29.25" customHeight="1">
      <c r="A21" s="55" t="s">
        <v>245</v>
      </c>
      <c r="B21" s="83" t="s">
        <v>251</v>
      </c>
      <c r="C21" s="84"/>
      <c r="D21" s="84"/>
      <c r="E21" s="85"/>
    </row>
    <row r="22" spans="1:5" ht="15.75">
      <c r="A22" s="56" t="s">
        <v>246</v>
      </c>
      <c r="B22" s="80" t="s">
        <v>250</v>
      </c>
      <c r="C22" s="81"/>
      <c r="D22" s="81"/>
      <c r="E22" s="82"/>
    </row>
    <row r="23" spans="1:5" s="22" customFormat="1" ht="42.75" customHeight="1">
      <c r="A23" s="57" t="s">
        <v>333</v>
      </c>
      <c r="B23" s="86" t="s">
        <v>334</v>
      </c>
      <c r="C23" s="87"/>
      <c r="D23" s="87"/>
      <c r="E23" s="88"/>
    </row>
    <row r="24" spans="1:5" ht="15.75">
      <c r="A24" s="58" t="s">
        <v>368</v>
      </c>
      <c r="B24" s="59"/>
      <c r="C24" s="59"/>
      <c r="D24" s="59"/>
      <c r="E24" s="60"/>
    </row>
    <row r="25" spans="1:5" ht="15">
      <c r="A25" s="9" t="s">
        <v>237</v>
      </c>
      <c r="B25" s="83" t="s">
        <v>238</v>
      </c>
      <c r="C25" s="84"/>
      <c r="D25" s="84"/>
      <c r="E25" s="85"/>
    </row>
    <row r="26" spans="1:5" ht="15">
      <c r="A26" s="10" t="s">
        <v>247</v>
      </c>
      <c r="B26" s="92" t="s">
        <v>239</v>
      </c>
      <c r="C26" s="93"/>
      <c r="D26" s="93"/>
      <c r="E26" s="94"/>
    </row>
    <row r="28" spans="1:5" ht="91.5" customHeight="1">
      <c r="A28" s="42" t="s">
        <v>8</v>
      </c>
      <c r="B28" s="4" t="s">
        <v>209</v>
      </c>
      <c r="C28" s="4" t="s">
        <v>265</v>
      </c>
      <c r="D28" s="4" t="s">
        <v>214</v>
      </c>
      <c r="E28" s="4" t="s">
        <v>215</v>
      </c>
    </row>
    <row r="29" spans="1:5" ht="21" customHeight="1">
      <c r="A29" s="42" t="s">
        <v>261</v>
      </c>
      <c r="B29" s="4" t="s">
        <v>262</v>
      </c>
      <c r="C29" s="4" t="s">
        <v>263</v>
      </c>
      <c r="D29" s="4" t="s">
        <v>268</v>
      </c>
      <c r="E29" s="4" t="s">
        <v>269</v>
      </c>
    </row>
    <row r="30" spans="1:5" ht="32.25" customHeight="1">
      <c r="A30" s="39" t="s">
        <v>364</v>
      </c>
      <c r="B30" s="61" t="s">
        <v>335</v>
      </c>
      <c r="C30" s="61">
        <v>2.8</v>
      </c>
      <c r="D30" s="61">
        <f>B30*C30</f>
        <v>45.35999999999999</v>
      </c>
      <c r="E30" s="62">
        <f>D30*120/100</f>
        <v>54.43199999999999</v>
      </c>
    </row>
    <row r="31" spans="1:5" ht="32.25" customHeight="1">
      <c r="A31" s="39" t="s">
        <v>365</v>
      </c>
      <c r="B31" s="61" t="s">
        <v>336</v>
      </c>
      <c r="C31" s="61">
        <v>2.8</v>
      </c>
      <c r="D31" s="61">
        <f aca="true" t="shared" si="0" ref="D31:D43">B31*C31</f>
        <v>48.3</v>
      </c>
      <c r="E31" s="62">
        <f aca="true" t="shared" si="1" ref="E31:E43">D31*120/100</f>
        <v>57.96</v>
      </c>
    </row>
    <row r="32" spans="1:5" ht="32.25" customHeight="1">
      <c r="A32" s="39" t="s">
        <v>369</v>
      </c>
      <c r="B32" s="61" t="s">
        <v>337</v>
      </c>
      <c r="C32" s="61">
        <v>2.8</v>
      </c>
      <c r="D32" s="61">
        <f t="shared" si="0"/>
        <v>90.71999999999998</v>
      </c>
      <c r="E32" s="62">
        <f t="shared" si="1"/>
        <v>108.86399999999998</v>
      </c>
    </row>
    <row r="33" spans="1:5" ht="32.25" customHeight="1">
      <c r="A33" s="39" t="s">
        <v>257</v>
      </c>
      <c r="B33" s="61" t="s">
        <v>338</v>
      </c>
      <c r="C33" s="61">
        <v>2.8</v>
      </c>
      <c r="D33" s="61">
        <f t="shared" si="0"/>
        <v>30.24</v>
      </c>
      <c r="E33" s="62">
        <f t="shared" si="1"/>
        <v>36.288</v>
      </c>
    </row>
    <row r="34" spans="1:5" ht="32.25" customHeight="1">
      <c r="A34" s="39" t="s">
        <v>258</v>
      </c>
      <c r="B34" s="61" t="s">
        <v>339</v>
      </c>
      <c r="C34" s="61">
        <v>2.8</v>
      </c>
      <c r="D34" s="61">
        <f t="shared" si="0"/>
        <v>32.199999999999996</v>
      </c>
      <c r="E34" s="62">
        <f t="shared" si="1"/>
        <v>38.63999999999999</v>
      </c>
    </row>
    <row r="35" spans="1:5" ht="32.25" customHeight="1">
      <c r="A35" s="39" t="s">
        <v>210</v>
      </c>
      <c r="B35" s="61" t="s">
        <v>338</v>
      </c>
      <c r="C35" s="61">
        <v>2.8</v>
      </c>
      <c r="D35" s="61">
        <f t="shared" si="0"/>
        <v>30.24</v>
      </c>
      <c r="E35" s="62">
        <f t="shared" si="1"/>
        <v>36.288</v>
      </c>
    </row>
    <row r="36" spans="1:5" ht="32.25" customHeight="1">
      <c r="A36" s="39" t="s">
        <v>366</v>
      </c>
      <c r="B36" s="61" t="s">
        <v>340</v>
      </c>
      <c r="C36" s="61">
        <v>2.8</v>
      </c>
      <c r="D36" s="61">
        <f t="shared" si="0"/>
        <v>60.48</v>
      </c>
      <c r="E36" s="62">
        <f t="shared" si="1"/>
        <v>72.576</v>
      </c>
    </row>
    <row r="37" spans="1:5" ht="32.25" customHeight="1">
      <c r="A37" s="39" t="s">
        <v>259</v>
      </c>
      <c r="B37" s="61" t="s">
        <v>341</v>
      </c>
      <c r="C37" s="61">
        <v>2.8</v>
      </c>
      <c r="D37" s="61">
        <f t="shared" si="0"/>
        <v>40.32</v>
      </c>
      <c r="E37" s="62">
        <f t="shared" si="1"/>
        <v>48.38399999999999</v>
      </c>
    </row>
    <row r="38" spans="1:5" ht="32.25" customHeight="1">
      <c r="A38" s="15" t="s">
        <v>260</v>
      </c>
      <c r="B38" s="63" t="s">
        <v>340</v>
      </c>
      <c r="C38" s="61">
        <v>2.8</v>
      </c>
      <c r="D38" s="61">
        <f t="shared" si="0"/>
        <v>60.48</v>
      </c>
      <c r="E38" s="62">
        <f t="shared" si="1"/>
        <v>72.576</v>
      </c>
    </row>
    <row r="39" spans="1:5" ht="32.25" customHeight="1">
      <c r="A39" s="15" t="s">
        <v>229</v>
      </c>
      <c r="B39" s="63" t="s">
        <v>342</v>
      </c>
      <c r="C39" s="61">
        <v>2.8</v>
      </c>
      <c r="D39" s="61">
        <f t="shared" si="0"/>
        <v>66.08</v>
      </c>
      <c r="E39" s="62">
        <f t="shared" si="1"/>
        <v>79.29599999999999</v>
      </c>
    </row>
    <row r="40" spans="1:5" ht="32.25" customHeight="1">
      <c r="A40" s="15" t="s">
        <v>230</v>
      </c>
      <c r="B40" s="63" t="s">
        <v>343</v>
      </c>
      <c r="C40" s="61">
        <v>2.8</v>
      </c>
      <c r="D40" s="61">
        <f t="shared" si="0"/>
        <v>35.839999999999996</v>
      </c>
      <c r="E40" s="62">
        <f t="shared" si="1"/>
        <v>43.007999999999996</v>
      </c>
    </row>
    <row r="41" spans="1:5" ht="32.25" customHeight="1">
      <c r="A41" s="15" t="s">
        <v>231</v>
      </c>
      <c r="B41" s="63" t="s">
        <v>344</v>
      </c>
      <c r="C41" s="61">
        <v>2.8</v>
      </c>
      <c r="D41" s="61">
        <f t="shared" si="0"/>
        <v>37.8</v>
      </c>
      <c r="E41" s="62">
        <f t="shared" si="1"/>
        <v>45.36</v>
      </c>
    </row>
    <row r="42" spans="1:5" ht="32.25" customHeight="1">
      <c r="A42" s="15" t="s">
        <v>232</v>
      </c>
      <c r="B42" s="63" t="s">
        <v>345</v>
      </c>
      <c r="C42" s="61">
        <v>2.8</v>
      </c>
      <c r="D42" s="61">
        <f t="shared" si="0"/>
        <v>45.919999999999995</v>
      </c>
      <c r="E42" s="62">
        <f t="shared" si="1"/>
        <v>55.104</v>
      </c>
    </row>
    <row r="43" spans="1:5" ht="32.25" customHeight="1">
      <c r="A43" s="39" t="s">
        <v>346</v>
      </c>
      <c r="B43" s="61">
        <v>18</v>
      </c>
      <c r="C43" s="61">
        <v>2.8</v>
      </c>
      <c r="D43" s="61">
        <f t="shared" si="0"/>
        <v>50.4</v>
      </c>
      <c r="E43" s="62">
        <f t="shared" si="1"/>
        <v>60.48</v>
      </c>
    </row>
    <row r="44" spans="1:5" ht="15">
      <c r="A44" s="64"/>
      <c r="B44" s="65"/>
      <c r="C44" s="31"/>
      <c r="D44" s="31"/>
      <c r="E44" s="31"/>
    </row>
    <row r="45" ht="15.75">
      <c r="A45" s="26" t="s">
        <v>363</v>
      </c>
    </row>
    <row r="46" spans="1:4" ht="81" customHeight="1">
      <c r="A46" s="4" t="s">
        <v>211</v>
      </c>
      <c r="B46" s="4" t="s">
        <v>209</v>
      </c>
      <c r="C46" s="4" t="s">
        <v>265</v>
      </c>
      <c r="D46" s="4" t="s">
        <v>6</v>
      </c>
    </row>
    <row r="47" spans="1:4" ht="15.75">
      <c r="A47" s="4" t="s">
        <v>261</v>
      </c>
      <c r="B47" s="4" t="s">
        <v>262</v>
      </c>
      <c r="C47" s="4" t="s">
        <v>263</v>
      </c>
      <c r="D47" s="4" t="s">
        <v>268</v>
      </c>
    </row>
    <row r="48" spans="1:4" ht="15.75">
      <c r="A48" s="28" t="s">
        <v>174</v>
      </c>
      <c r="B48" s="38"/>
      <c r="C48" s="38"/>
      <c r="D48" s="38"/>
    </row>
    <row r="49" spans="1:4" ht="36" customHeight="1">
      <c r="A49" s="44" t="s">
        <v>175</v>
      </c>
      <c r="B49" s="38" t="s">
        <v>212</v>
      </c>
      <c r="C49" s="38"/>
      <c r="D49" s="38"/>
    </row>
    <row r="50" spans="1:4" ht="15">
      <c r="A50" s="44" t="s">
        <v>176</v>
      </c>
      <c r="B50" s="38" t="s">
        <v>177</v>
      </c>
      <c r="C50" s="38">
        <v>2.8</v>
      </c>
      <c r="D50" s="38">
        <f>30*C50</f>
        <v>84</v>
      </c>
    </row>
    <row r="51" spans="1:4" ht="15">
      <c r="A51" s="44" t="s">
        <v>178</v>
      </c>
      <c r="B51" s="38" t="s">
        <v>177</v>
      </c>
      <c r="C51" s="38">
        <v>2.8</v>
      </c>
      <c r="D51" s="38">
        <f>30*C51</f>
        <v>84</v>
      </c>
    </row>
    <row r="52" spans="1:4" ht="15">
      <c r="A52" s="44" t="s">
        <v>179</v>
      </c>
      <c r="B52" s="38" t="s">
        <v>177</v>
      </c>
      <c r="C52" s="38">
        <v>2.8</v>
      </c>
      <c r="D52" s="38">
        <f>30*C52</f>
        <v>84</v>
      </c>
    </row>
    <row r="53" spans="1:4" ht="30">
      <c r="A53" s="44" t="s">
        <v>216</v>
      </c>
      <c r="B53" s="38" t="s">
        <v>180</v>
      </c>
      <c r="C53" s="38">
        <v>2.8</v>
      </c>
      <c r="D53" s="38">
        <f>15*C53</f>
        <v>42</v>
      </c>
    </row>
    <row r="54" spans="1:4" ht="30">
      <c r="A54" s="44" t="s">
        <v>181</v>
      </c>
      <c r="B54" s="38" t="s">
        <v>212</v>
      </c>
      <c r="C54" s="38"/>
      <c r="D54" s="38"/>
    </row>
    <row r="55" spans="1:4" ht="15">
      <c r="A55" s="44" t="s">
        <v>182</v>
      </c>
      <c r="B55" s="38" t="s">
        <v>177</v>
      </c>
      <c r="C55" s="38">
        <v>2.8</v>
      </c>
      <c r="D55" s="38">
        <f>30*C55</f>
        <v>84</v>
      </c>
    </row>
    <row r="56" spans="1:4" ht="15">
      <c r="A56" s="44" t="s">
        <v>183</v>
      </c>
      <c r="B56" s="38" t="s">
        <v>180</v>
      </c>
      <c r="C56" s="38">
        <v>2.8</v>
      </c>
      <c r="D56" s="38">
        <f>15*C56</f>
        <v>42</v>
      </c>
    </row>
    <row r="57" spans="1:4" ht="30">
      <c r="A57" s="44" t="s">
        <v>184</v>
      </c>
      <c r="B57" s="38" t="s">
        <v>180</v>
      </c>
      <c r="C57" s="38">
        <v>2.8</v>
      </c>
      <c r="D57" s="38">
        <f>15*C57</f>
        <v>42</v>
      </c>
    </row>
    <row r="58" spans="1:4" ht="15.75">
      <c r="A58" s="28" t="s">
        <v>185</v>
      </c>
      <c r="B58" s="38"/>
      <c r="C58" s="38"/>
      <c r="D58" s="38"/>
    </row>
    <row r="59" spans="1:4" ht="30">
      <c r="A59" s="44" t="s">
        <v>186</v>
      </c>
      <c r="B59" s="38" t="s">
        <v>212</v>
      </c>
      <c r="C59" s="38"/>
      <c r="D59" s="38"/>
    </row>
    <row r="60" spans="1:4" ht="15">
      <c r="A60" s="44" t="s">
        <v>187</v>
      </c>
      <c r="B60" s="38" t="s">
        <v>177</v>
      </c>
      <c r="C60" s="38">
        <v>2.8</v>
      </c>
      <c r="D60" s="38">
        <f>30*C60</f>
        <v>84</v>
      </c>
    </row>
    <row r="61" spans="1:4" ht="15">
      <c r="A61" s="44" t="s">
        <v>188</v>
      </c>
      <c r="B61" s="38" t="s">
        <v>177</v>
      </c>
      <c r="C61" s="38">
        <v>2.8</v>
      </c>
      <c r="D61" s="38">
        <f>30*C61</f>
        <v>84</v>
      </c>
    </row>
    <row r="62" spans="1:5" ht="15">
      <c r="A62" s="44" t="s">
        <v>189</v>
      </c>
      <c r="B62" s="38"/>
      <c r="C62" s="38"/>
      <c r="D62" s="38"/>
      <c r="E62" s="18"/>
    </row>
    <row r="63" spans="1:5" ht="15">
      <c r="A63" s="44" t="s">
        <v>221</v>
      </c>
      <c r="B63" s="38" t="s">
        <v>180</v>
      </c>
      <c r="C63" s="38">
        <v>2.8</v>
      </c>
      <c r="D63" s="38">
        <f>15*C63</f>
        <v>42</v>
      </c>
      <c r="E63" s="18"/>
    </row>
    <row r="64" spans="1:5" ht="15">
      <c r="A64" s="44" t="s">
        <v>190</v>
      </c>
      <c r="B64" s="38" t="s">
        <v>180</v>
      </c>
      <c r="C64" s="38">
        <v>2.8</v>
      </c>
      <c r="D64" s="38">
        <f>15*C64</f>
        <v>42</v>
      </c>
      <c r="E64" s="18"/>
    </row>
    <row r="65" spans="1:5" ht="15.75">
      <c r="A65" s="14" t="s">
        <v>402</v>
      </c>
      <c r="B65" s="38"/>
      <c r="C65" s="38"/>
      <c r="D65" s="38"/>
      <c r="E65" s="18"/>
    </row>
    <row r="66" spans="1:5" ht="30">
      <c r="A66" s="44" t="s">
        <v>191</v>
      </c>
      <c r="B66" s="38" t="s">
        <v>212</v>
      </c>
      <c r="C66" s="38"/>
      <c r="D66" s="38"/>
      <c r="E66" s="18"/>
    </row>
    <row r="67" spans="1:5" ht="15">
      <c r="A67" s="44" t="s">
        <v>217</v>
      </c>
      <c r="B67" s="38" t="s">
        <v>177</v>
      </c>
      <c r="C67" s="38">
        <v>2.8</v>
      </c>
      <c r="D67" s="38">
        <f>30*C67</f>
        <v>84</v>
      </c>
      <c r="E67" s="18"/>
    </row>
    <row r="68" spans="1:5" ht="15">
      <c r="A68" s="44" t="s">
        <v>384</v>
      </c>
      <c r="B68" s="38" t="s">
        <v>177</v>
      </c>
      <c r="C68" s="38">
        <v>2.8</v>
      </c>
      <c r="D68" s="38">
        <f>30*C68</f>
        <v>84</v>
      </c>
      <c r="E68" s="18"/>
    </row>
    <row r="69" spans="1:5" ht="45">
      <c r="A69" s="44" t="s">
        <v>218</v>
      </c>
      <c r="B69" s="38" t="s">
        <v>177</v>
      </c>
      <c r="C69" s="38">
        <v>2.8</v>
      </c>
      <c r="D69" s="38">
        <f>30*C69</f>
        <v>84</v>
      </c>
      <c r="E69" s="18"/>
    </row>
    <row r="70" spans="1:5" ht="45">
      <c r="A70" s="44" t="s">
        <v>220</v>
      </c>
      <c r="B70" s="38" t="s">
        <v>177</v>
      </c>
      <c r="C70" s="38">
        <v>2.8</v>
      </c>
      <c r="D70" s="38">
        <f>30*C70</f>
        <v>84</v>
      </c>
      <c r="E70" s="18"/>
    </row>
    <row r="71" spans="1:5" ht="30">
      <c r="A71" s="44" t="s">
        <v>219</v>
      </c>
      <c r="B71" s="38" t="s">
        <v>180</v>
      </c>
      <c r="C71" s="38">
        <v>2.8</v>
      </c>
      <c r="D71" s="38">
        <f>15*C71</f>
        <v>42</v>
      </c>
      <c r="E71" s="18"/>
    </row>
    <row r="72" spans="1:5" ht="45" customHeight="1">
      <c r="A72" s="44" t="s">
        <v>227</v>
      </c>
      <c r="B72" s="38" t="s">
        <v>212</v>
      </c>
      <c r="C72" s="38"/>
      <c r="D72" s="38"/>
      <c r="E72" s="18"/>
    </row>
    <row r="73" spans="1:5" ht="15">
      <c r="A73" s="44" t="s">
        <v>192</v>
      </c>
      <c r="B73" s="38" t="s">
        <v>193</v>
      </c>
      <c r="C73" s="38">
        <v>2.8</v>
      </c>
      <c r="D73" s="38">
        <f>30*C73</f>
        <v>84</v>
      </c>
      <c r="E73" s="18"/>
    </row>
    <row r="74" spans="1:5" ht="15">
      <c r="A74" s="44" t="s">
        <v>194</v>
      </c>
      <c r="B74" s="38" t="s">
        <v>195</v>
      </c>
      <c r="C74" s="38">
        <v>2.8</v>
      </c>
      <c r="D74" s="38">
        <f>15*C74</f>
        <v>42</v>
      </c>
      <c r="E74" s="18"/>
    </row>
    <row r="75" spans="1:5" ht="30">
      <c r="A75" s="44" t="s">
        <v>196</v>
      </c>
      <c r="B75" s="38" t="s">
        <v>195</v>
      </c>
      <c r="C75" s="38">
        <v>2.8</v>
      </c>
      <c r="D75" s="38">
        <f>15*C75</f>
        <v>42</v>
      </c>
      <c r="E75" s="18"/>
    </row>
    <row r="76" spans="1:5" ht="15.75">
      <c r="A76" s="28" t="s">
        <v>385</v>
      </c>
      <c r="B76" s="38"/>
      <c r="C76" s="38"/>
      <c r="D76" s="38"/>
      <c r="E76" s="18"/>
    </row>
    <row r="77" spans="1:5" ht="17.25" customHeight="1">
      <c r="A77" s="44" t="s">
        <v>197</v>
      </c>
      <c r="B77" s="38" t="s">
        <v>212</v>
      </c>
      <c r="C77" s="38"/>
      <c r="D77" s="38"/>
      <c r="E77" s="18"/>
    </row>
    <row r="78" spans="1:5" ht="15">
      <c r="A78" s="44" t="s">
        <v>198</v>
      </c>
      <c r="B78" s="38" t="s">
        <v>193</v>
      </c>
      <c r="C78" s="38">
        <v>2.8</v>
      </c>
      <c r="D78" s="38">
        <f>30*C78</f>
        <v>84</v>
      </c>
      <c r="E78" s="18"/>
    </row>
    <row r="79" spans="1:5" ht="15">
      <c r="A79" s="44" t="s">
        <v>199</v>
      </c>
      <c r="B79" s="38" t="s">
        <v>195</v>
      </c>
      <c r="C79" s="38">
        <v>2.8</v>
      </c>
      <c r="D79" s="38">
        <f>15*C79</f>
        <v>42</v>
      </c>
      <c r="E79" s="18"/>
    </row>
    <row r="80" spans="1:5" ht="30">
      <c r="A80" s="44" t="s">
        <v>222</v>
      </c>
      <c r="B80" s="38" t="s">
        <v>195</v>
      </c>
      <c r="C80" s="38">
        <v>2.8</v>
      </c>
      <c r="D80" s="38">
        <f>15*C80</f>
        <v>42</v>
      </c>
      <c r="E80" s="18"/>
    </row>
    <row r="81" spans="1:5" ht="15.75" customHeight="1">
      <c r="A81" s="28" t="s">
        <v>228</v>
      </c>
      <c r="B81" s="38"/>
      <c r="C81" s="38"/>
      <c r="D81" s="38"/>
      <c r="E81" s="18"/>
    </row>
    <row r="82" spans="1:5" ht="19.5" customHeight="1">
      <c r="A82" s="44" t="s">
        <v>200</v>
      </c>
      <c r="B82" s="38" t="s">
        <v>212</v>
      </c>
      <c r="C82" s="38"/>
      <c r="D82" s="38"/>
      <c r="E82" s="18"/>
    </row>
    <row r="83" spans="1:5" ht="15">
      <c r="A83" s="44" t="s">
        <v>201</v>
      </c>
      <c r="B83" s="38" t="s">
        <v>193</v>
      </c>
      <c r="C83" s="38">
        <v>2.8</v>
      </c>
      <c r="D83" s="38">
        <f>30*C83</f>
        <v>84</v>
      </c>
      <c r="E83" s="18"/>
    </row>
    <row r="84" spans="1:5" ht="15">
      <c r="A84" s="44" t="s">
        <v>202</v>
      </c>
      <c r="B84" s="38" t="s">
        <v>195</v>
      </c>
      <c r="C84" s="38">
        <v>2.8</v>
      </c>
      <c r="D84" s="38">
        <f>15*C84</f>
        <v>42</v>
      </c>
      <c r="E84" s="18"/>
    </row>
    <row r="85" spans="1:5" ht="30">
      <c r="A85" s="44" t="s">
        <v>203</v>
      </c>
      <c r="B85" s="38" t="s">
        <v>195</v>
      </c>
      <c r="C85" s="38">
        <v>2.8</v>
      </c>
      <c r="D85" s="38">
        <f>15*C85</f>
        <v>42</v>
      </c>
      <c r="E85" s="18"/>
    </row>
    <row r="86" spans="1:5" ht="15.75">
      <c r="A86" s="28" t="s">
        <v>204</v>
      </c>
      <c r="B86" s="38"/>
      <c r="C86" s="38"/>
      <c r="D86" s="38"/>
      <c r="E86" s="18"/>
    </row>
    <row r="87" spans="1:5" ht="30">
      <c r="A87" s="44" t="s">
        <v>223</v>
      </c>
      <c r="B87" s="38" t="s">
        <v>177</v>
      </c>
      <c r="C87" s="38">
        <v>2.8</v>
      </c>
      <c r="D87" s="38">
        <f>30*C87</f>
        <v>84</v>
      </c>
      <c r="E87" s="18"/>
    </row>
    <row r="88" spans="1:5" ht="15.75">
      <c r="A88" s="28" t="s">
        <v>205</v>
      </c>
      <c r="B88" s="38"/>
      <c r="C88" s="38"/>
      <c r="D88" s="38"/>
      <c r="E88" s="18"/>
    </row>
    <row r="89" spans="1:5" ht="45">
      <c r="A89" s="44" t="s">
        <v>224</v>
      </c>
      <c r="B89" s="38" t="s">
        <v>177</v>
      </c>
      <c r="C89" s="38">
        <v>2.8</v>
      </c>
      <c r="D89" s="38">
        <f>30*C89</f>
        <v>84</v>
      </c>
      <c r="E89" s="18"/>
    </row>
    <row r="90" spans="1:5" ht="15.75">
      <c r="A90" s="28" t="s">
        <v>206</v>
      </c>
      <c r="B90" s="38"/>
      <c r="C90" s="38"/>
      <c r="D90" s="38"/>
      <c r="E90" s="18"/>
    </row>
    <row r="91" spans="1:5" ht="30">
      <c r="A91" s="39" t="s">
        <v>225</v>
      </c>
      <c r="B91" s="16" t="s">
        <v>177</v>
      </c>
      <c r="C91" s="38">
        <v>2.8</v>
      </c>
      <c r="D91" s="38">
        <f>30*C91</f>
        <v>84</v>
      </c>
      <c r="E91" s="18"/>
    </row>
    <row r="92" spans="1:5" ht="15.75">
      <c r="A92" s="14" t="s">
        <v>367</v>
      </c>
      <c r="B92" s="16"/>
      <c r="C92" s="38"/>
      <c r="D92" s="38"/>
      <c r="E92" s="18"/>
    </row>
    <row r="93" spans="1:5" ht="45">
      <c r="A93" s="39" t="s">
        <v>226</v>
      </c>
      <c r="B93" s="16" t="s">
        <v>177</v>
      </c>
      <c r="C93" s="38">
        <v>2.8</v>
      </c>
      <c r="D93" s="38">
        <f>30*C93</f>
        <v>84</v>
      </c>
      <c r="E93" s="18"/>
    </row>
    <row r="94" spans="1:4" ht="15.75">
      <c r="A94" s="14" t="s">
        <v>347</v>
      </c>
      <c r="B94" s="16"/>
      <c r="C94" s="38"/>
      <c r="D94" s="38"/>
    </row>
    <row r="95" spans="1:4" ht="30">
      <c r="A95" s="39" t="s">
        <v>348</v>
      </c>
      <c r="B95" s="16" t="s">
        <v>177</v>
      </c>
      <c r="C95" s="38">
        <v>2.8</v>
      </c>
      <c r="D95" s="38">
        <f>30*C95</f>
        <v>84</v>
      </c>
    </row>
    <row r="96" spans="1:4" ht="15.75">
      <c r="A96" s="40" t="s">
        <v>349</v>
      </c>
      <c r="B96" s="39"/>
      <c r="C96" s="38"/>
      <c r="D96" s="38"/>
    </row>
    <row r="97" spans="1:4" ht="30">
      <c r="A97" s="5" t="s">
        <v>350</v>
      </c>
      <c r="B97" s="16" t="s">
        <v>212</v>
      </c>
      <c r="C97" s="38"/>
      <c r="D97" s="38"/>
    </row>
    <row r="98" spans="1:4" ht="15">
      <c r="A98" s="39" t="s">
        <v>351</v>
      </c>
      <c r="B98" s="16" t="s">
        <v>177</v>
      </c>
      <c r="C98" s="38">
        <v>2.8</v>
      </c>
      <c r="D98" s="38">
        <f>30*C98</f>
        <v>84</v>
      </c>
    </row>
    <row r="99" spans="1:5" s="21" customFormat="1" ht="15">
      <c r="A99" s="39" t="s">
        <v>352</v>
      </c>
      <c r="B99" s="16" t="s">
        <v>177</v>
      </c>
      <c r="C99" s="38">
        <v>2.8</v>
      </c>
      <c r="D99" s="38">
        <f>30*C99</f>
        <v>84</v>
      </c>
      <c r="E99" s="31"/>
    </row>
    <row r="100" spans="1:5" s="21" customFormat="1" ht="15">
      <c r="A100" s="5" t="s">
        <v>353</v>
      </c>
      <c r="B100" s="16" t="s">
        <v>177</v>
      </c>
      <c r="C100" s="38">
        <v>2.8</v>
      </c>
      <c r="D100" s="38">
        <f>30*C100</f>
        <v>84</v>
      </c>
      <c r="E100" s="31"/>
    </row>
    <row r="101" spans="1:5" s="21" customFormat="1" ht="30">
      <c r="A101" s="39" t="s">
        <v>354</v>
      </c>
      <c r="B101" s="16" t="s">
        <v>355</v>
      </c>
      <c r="C101" s="38">
        <v>2.8</v>
      </c>
      <c r="D101" s="38">
        <f>15*C101</f>
        <v>42</v>
      </c>
      <c r="E101" s="31"/>
    </row>
    <row r="102" spans="1:5" s="21" customFormat="1" ht="16.5" customHeight="1">
      <c r="A102" s="39" t="s">
        <v>356</v>
      </c>
      <c r="B102" s="16" t="s">
        <v>355</v>
      </c>
      <c r="C102" s="38">
        <v>2.8</v>
      </c>
      <c r="D102" s="38">
        <f>15*C102</f>
        <v>42</v>
      </c>
      <c r="E102" s="31"/>
    </row>
    <row r="103" spans="1:4" ht="15">
      <c r="A103" s="39" t="s">
        <v>357</v>
      </c>
      <c r="B103" s="16" t="s">
        <v>358</v>
      </c>
      <c r="C103" s="38">
        <v>2.8</v>
      </c>
      <c r="D103" s="38">
        <f>30*C103</f>
        <v>84</v>
      </c>
    </row>
    <row r="104" spans="1:4" ht="15">
      <c r="A104" s="39" t="s">
        <v>359</v>
      </c>
      <c r="B104" s="16" t="s">
        <v>355</v>
      </c>
      <c r="C104" s="38">
        <v>2.8</v>
      </c>
      <c r="D104" s="38">
        <f>15*C104</f>
        <v>42</v>
      </c>
    </row>
    <row r="105" spans="1:4" ht="30">
      <c r="A105" s="39" t="s">
        <v>360</v>
      </c>
      <c r="B105" s="16" t="s">
        <v>355</v>
      </c>
      <c r="C105" s="38">
        <v>2.8</v>
      </c>
      <c r="D105" s="38">
        <f>15*C105</f>
        <v>42</v>
      </c>
    </row>
    <row r="106" spans="1:2" ht="15">
      <c r="A106" s="66"/>
      <c r="B106" s="67"/>
    </row>
  </sheetData>
  <sheetProtection/>
  <mergeCells count="19">
    <mergeCell ref="B26:E26"/>
    <mergeCell ref="B10:E10"/>
    <mergeCell ref="B13:E13"/>
    <mergeCell ref="B14:E14"/>
    <mergeCell ref="B15:E15"/>
    <mergeCell ref="B17:E17"/>
    <mergeCell ref="B18:E18"/>
    <mergeCell ref="B19:E19"/>
    <mergeCell ref="B20:E20"/>
    <mergeCell ref="B21:E21"/>
    <mergeCell ref="B22:E22"/>
    <mergeCell ref="B25:E25"/>
    <mergeCell ref="B23:E23"/>
    <mergeCell ref="B9:E9"/>
    <mergeCell ref="B8:E8"/>
    <mergeCell ref="A1:E1"/>
    <mergeCell ref="B4:E4"/>
    <mergeCell ref="B5:E5"/>
    <mergeCell ref="B7:E7"/>
  </mergeCells>
  <printOptions horizontalCentered="1"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9"/>
  <sheetViews>
    <sheetView zoomScaleSheetLayoutView="73" zoomScalePageLayoutView="0" workbookViewId="0" topLeftCell="A1">
      <selection activeCell="I129" sqref="I129"/>
    </sheetView>
  </sheetViews>
  <sheetFormatPr defaultColWidth="9.140625" defaultRowHeight="15"/>
  <cols>
    <col min="1" max="1" width="5.7109375" style="19" customWidth="1"/>
    <col min="2" max="2" width="56.140625" style="20" customWidth="1"/>
    <col min="3" max="3" width="42.57421875" style="20" customWidth="1"/>
    <col min="4" max="4" width="9.8515625" style="68" customWidth="1"/>
    <col min="5" max="5" width="16.8515625" style="23" customWidth="1"/>
    <col min="6" max="6" width="20.421875" style="23" customWidth="1"/>
    <col min="7" max="7" width="19.00390625" style="23" customWidth="1"/>
    <col min="8" max="16384" width="9.140625" style="18" customWidth="1"/>
  </cols>
  <sheetData>
    <row r="1" spans="1:7" ht="15.75">
      <c r="A1" s="98" t="s">
        <v>213</v>
      </c>
      <c r="B1" s="98"/>
      <c r="C1" s="98"/>
      <c r="D1" s="98"/>
      <c r="E1" s="98"/>
      <c r="F1" s="98"/>
      <c r="G1" s="98"/>
    </row>
    <row r="2" ht="15.75">
      <c r="A2" s="27" t="s">
        <v>362</v>
      </c>
    </row>
    <row r="3" ht="15.75">
      <c r="A3" s="27"/>
    </row>
    <row r="4" spans="1:7" ht="102" customHeight="1">
      <c r="A4" s="4" t="s">
        <v>7</v>
      </c>
      <c r="B4" s="4" t="s">
        <v>9</v>
      </c>
      <c r="C4" s="4" t="s">
        <v>10</v>
      </c>
      <c r="D4" s="6" t="s">
        <v>386</v>
      </c>
      <c r="E4" s="6" t="s">
        <v>265</v>
      </c>
      <c r="F4" s="6" t="s">
        <v>214</v>
      </c>
      <c r="G4" s="6" t="s">
        <v>215</v>
      </c>
    </row>
    <row r="5" spans="1:7" ht="15.75">
      <c r="A5" s="4"/>
      <c r="B5" s="42" t="s">
        <v>261</v>
      </c>
      <c r="C5" s="4" t="s">
        <v>262</v>
      </c>
      <c r="D5" s="6" t="s">
        <v>263</v>
      </c>
      <c r="E5" s="6" t="s">
        <v>264</v>
      </c>
      <c r="F5" s="6" t="s">
        <v>266</v>
      </c>
      <c r="G5" s="6" t="s">
        <v>267</v>
      </c>
    </row>
    <row r="6" spans="1:7" ht="31.5">
      <c r="A6" s="30"/>
      <c r="B6" s="4" t="s">
        <v>11</v>
      </c>
      <c r="C6" s="4" t="s">
        <v>212</v>
      </c>
      <c r="D6" s="6" t="s">
        <v>212</v>
      </c>
      <c r="E6" s="37" t="s">
        <v>212</v>
      </c>
      <c r="F6" s="37" t="s">
        <v>212</v>
      </c>
      <c r="G6" s="37" t="s">
        <v>212</v>
      </c>
    </row>
    <row r="7" spans="1:7" ht="30">
      <c r="A7" s="30">
        <v>1</v>
      </c>
      <c r="B7" s="44" t="s">
        <v>12</v>
      </c>
      <c r="C7" s="44" t="s">
        <v>13</v>
      </c>
      <c r="D7" s="25">
        <v>10</v>
      </c>
      <c r="E7" s="36">
        <v>2.8</v>
      </c>
      <c r="F7" s="36">
        <f>D7*E7</f>
        <v>28</v>
      </c>
      <c r="G7" s="36">
        <f>F7*120/100</f>
        <v>33.6</v>
      </c>
    </row>
    <row r="8" spans="1:7" ht="15">
      <c r="A8" s="30">
        <v>2</v>
      </c>
      <c r="B8" s="44" t="s">
        <v>14</v>
      </c>
      <c r="C8" s="44" t="s">
        <v>15</v>
      </c>
      <c r="D8" s="25">
        <v>10</v>
      </c>
      <c r="E8" s="36">
        <v>2.8</v>
      </c>
      <c r="F8" s="36">
        <f aca="true" t="shared" si="0" ref="F8:F26">D8*E8</f>
        <v>28</v>
      </c>
      <c r="G8" s="36">
        <f aca="true" t="shared" si="1" ref="G8:G71">F8*120/100</f>
        <v>33.6</v>
      </c>
    </row>
    <row r="9" spans="1:7" ht="15">
      <c r="A9" s="30">
        <v>3</v>
      </c>
      <c r="B9" s="44" t="s">
        <v>16</v>
      </c>
      <c r="C9" s="44" t="s">
        <v>15</v>
      </c>
      <c r="D9" s="25">
        <v>10</v>
      </c>
      <c r="E9" s="36">
        <v>2.8</v>
      </c>
      <c r="F9" s="36">
        <f t="shared" si="0"/>
        <v>28</v>
      </c>
      <c r="G9" s="36">
        <f t="shared" si="1"/>
        <v>33.6</v>
      </c>
    </row>
    <row r="10" spans="1:7" ht="15">
      <c r="A10" s="30">
        <v>4</v>
      </c>
      <c r="B10" s="44" t="s">
        <v>17</v>
      </c>
      <c r="C10" s="44" t="s">
        <v>18</v>
      </c>
      <c r="D10" s="25">
        <v>10</v>
      </c>
      <c r="E10" s="36">
        <v>2.8</v>
      </c>
      <c r="F10" s="36">
        <f t="shared" si="0"/>
        <v>28</v>
      </c>
      <c r="G10" s="36">
        <f t="shared" si="1"/>
        <v>33.6</v>
      </c>
    </row>
    <row r="11" spans="1:7" ht="30">
      <c r="A11" s="30">
        <v>5</v>
      </c>
      <c r="B11" s="44" t="s">
        <v>19</v>
      </c>
      <c r="C11" s="39" t="s">
        <v>370</v>
      </c>
      <c r="D11" s="25">
        <v>10</v>
      </c>
      <c r="E11" s="36">
        <v>2.8</v>
      </c>
      <c r="F11" s="36">
        <f t="shared" si="0"/>
        <v>28</v>
      </c>
      <c r="G11" s="36">
        <f t="shared" si="1"/>
        <v>33.6</v>
      </c>
    </row>
    <row r="12" spans="1:7" ht="30">
      <c r="A12" s="30">
        <v>6</v>
      </c>
      <c r="B12" s="44" t="s">
        <v>20</v>
      </c>
      <c r="C12" s="44" t="s">
        <v>21</v>
      </c>
      <c r="D12" s="25">
        <v>10</v>
      </c>
      <c r="E12" s="36">
        <v>2.8</v>
      </c>
      <c r="F12" s="36">
        <f t="shared" si="0"/>
        <v>28</v>
      </c>
      <c r="G12" s="36">
        <f t="shared" si="1"/>
        <v>33.6</v>
      </c>
    </row>
    <row r="13" spans="1:7" ht="45">
      <c r="A13" s="30">
        <v>7</v>
      </c>
      <c r="B13" s="44" t="s">
        <v>22</v>
      </c>
      <c r="C13" s="44" t="s">
        <v>23</v>
      </c>
      <c r="D13" s="25">
        <v>10</v>
      </c>
      <c r="E13" s="36">
        <v>2.8</v>
      </c>
      <c r="F13" s="36">
        <f t="shared" si="0"/>
        <v>28</v>
      </c>
      <c r="G13" s="36">
        <f t="shared" si="1"/>
        <v>33.6</v>
      </c>
    </row>
    <row r="14" spans="1:7" ht="45">
      <c r="A14" s="30">
        <v>8</v>
      </c>
      <c r="B14" s="44" t="s">
        <v>24</v>
      </c>
      <c r="C14" s="44" t="s">
        <v>25</v>
      </c>
      <c r="D14" s="25">
        <v>10</v>
      </c>
      <c r="E14" s="36">
        <v>2.8</v>
      </c>
      <c r="F14" s="36">
        <f t="shared" si="0"/>
        <v>28</v>
      </c>
      <c r="G14" s="36">
        <f t="shared" si="1"/>
        <v>33.6</v>
      </c>
    </row>
    <row r="15" spans="1:7" ht="45">
      <c r="A15" s="30">
        <v>9</v>
      </c>
      <c r="B15" s="44" t="s">
        <v>26</v>
      </c>
      <c r="C15" s="44" t="s">
        <v>27</v>
      </c>
      <c r="D15" s="25">
        <v>10</v>
      </c>
      <c r="E15" s="36">
        <v>2.8</v>
      </c>
      <c r="F15" s="36">
        <f t="shared" si="0"/>
        <v>28</v>
      </c>
      <c r="G15" s="36">
        <f t="shared" si="1"/>
        <v>33.6</v>
      </c>
    </row>
    <row r="16" spans="1:7" ht="30">
      <c r="A16" s="30">
        <v>10</v>
      </c>
      <c r="B16" s="44" t="s">
        <v>28</v>
      </c>
      <c r="C16" s="44" t="s">
        <v>29</v>
      </c>
      <c r="D16" s="25">
        <v>10</v>
      </c>
      <c r="E16" s="36">
        <v>2.8</v>
      </c>
      <c r="F16" s="36">
        <f t="shared" si="0"/>
        <v>28</v>
      </c>
      <c r="G16" s="36">
        <f t="shared" si="1"/>
        <v>33.6</v>
      </c>
    </row>
    <row r="17" spans="1:7" ht="15">
      <c r="A17" s="30">
        <v>11</v>
      </c>
      <c r="B17" s="44" t="s">
        <v>30</v>
      </c>
      <c r="C17" s="44" t="s">
        <v>27</v>
      </c>
      <c r="D17" s="25">
        <v>10</v>
      </c>
      <c r="E17" s="36">
        <v>2.8</v>
      </c>
      <c r="F17" s="36">
        <f t="shared" si="0"/>
        <v>28</v>
      </c>
      <c r="G17" s="36">
        <f t="shared" si="1"/>
        <v>33.6</v>
      </c>
    </row>
    <row r="18" spans="1:7" ht="15">
      <c r="A18" s="30">
        <v>12</v>
      </c>
      <c r="B18" s="44" t="s">
        <v>31</v>
      </c>
      <c r="C18" s="44" t="s">
        <v>27</v>
      </c>
      <c r="D18" s="25">
        <v>10</v>
      </c>
      <c r="E18" s="36">
        <v>2.8</v>
      </c>
      <c r="F18" s="36">
        <f t="shared" si="0"/>
        <v>28</v>
      </c>
      <c r="G18" s="36">
        <f t="shared" si="1"/>
        <v>33.6</v>
      </c>
    </row>
    <row r="19" spans="1:7" ht="45">
      <c r="A19" s="30">
        <v>13</v>
      </c>
      <c r="B19" s="44" t="s">
        <v>32</v>
      </c>
      <c r="C19" s="44" t="s">
        <v>33</v>
      </c>
      <c r="D19" s="25">
        <v>10</v>
      </c>
      <c r="E19" s="36">
        <v>2.8</v>
      </c>
      <c r="F19" s="36">
        <f t="shared" si="0"/>
        <v>28</v>
      </c>
      <c r="G19" s="36">
        <f t="shared" si="1"/>
        <v>33.6</v>
      </c>
    </row>
    <row r="20" spans="1:7" ht="30">
      <c r="A20" s="30">
        <v>14</v>
      </c>
      <c r="B20" s="44" t="s">
        <v>34</v>
      </c>
      <c r="C20" s="44" t="s">
        <v>27</v>
      </c>
      <c r="D20" s="25">
        <v>10</v>
      </c>
      <c r="E20" s="36">
        <v>2.8</v>
      </c>
      <c r="F20" s="36">
        <f t="shared" si="0"/>
        <v>28</v>
      </c>
      <c r="G20" s="36">
        <f t="shared" si="1"/>
        <v>33.6</v>
      </c>
    </row>
    <row r="21" spans="1:7" ht="15">
      <c r="A21" s="30">
        <v>15</v>
      </c>
      <c r="B21" s="44" t="s">
        <v>35</v>
      </c>
      <c r="C21" s="44" t="s">
        <v>36</v>
      </c>
      <c r="D21" s="25">
        <v>10</v>
      </c>
      <c r="E21" s="36">
        <v>2.8</v>
      </c>
      <c r="F21" s="36">
        <f t="shared" si="0"/>
        <v>28</v>
      </c>
      <c r="G21" s="36">
        <f t="shared" si="1"/>
        <v>33.6</v>
      </c>
    </row>
    <row r="22" spans="1:7" ht="60">
      <c r="A22" s="30">
        <v>16</v>
      </c>
      <c r="B22" s="44" t="s">
        <v>37</v>
      </c>
      <c r="C22" s="44" t="s">
        <v>38</v>
      </c>
      <c r="D22" s="25">
        <v>10</v>
      </c>
      <c r="E22" s="36">
        <v>2.8</v>
      </c>
      <c r="F22" s="36">
        <f t="shared" si="0"/>
        <v>28</v>
      </c>
      <c r="G22" s="36">
        <f t="shared" si="1"/>
        <v>33.6</v>
      </c>
    </row>
    <row r="23" spans="1:7" ht="30">
      <c r="A23" s="30">
        <v>17</v>
      </c>
      <c r="B23" s="44" t="s">
        <v>39</v>
      </c>
      <c r="C23" s="44" t="s">
        <v>40</v>
      </c>
      <c r="D23" s="25">
        <v>10</v>
      </c>
      <c r="E23" s="36">
        <v>2.8</v>
      </c>
      <c r="F23" s="36">
        <f t="shared" si="0"/>
        <v>28</v>
      </c>
      <c r="G23" s="36">
        <f t="shared" si="1"/>
        <v>33.6</v>
      </c>
    </row>
    <row r="24" spans="1:7" ht="60">
      <c r="A24" s="30">
        <v>18</v>
      </c>
      <c r="B24" s="44" t="s">
        <v>41</v>
      </c>
      <c r="C24" s="44" t="s">
        <v>42</v>
      </c>
      <c r="D24" s="25">
        <v>10</v>
      </c>
      <c r="E24" s="36">
        <v>2.8</v>
      </c>
      <c r="F24" s="36">
        <f t="shared" si="0"/>
        <v>28</v>
      </c>
      <c r="G24" s="36">
        <f t="shared" si="1"/>
        <v>33.6</v>
      </c>
    </row>
    <row r="25" spans="1:7" ht="30">
      <c r="A25" s="30">
        <v>19</v>
      </c>
      <c r="B25" s="44" t="s">
        <v>43</v>
      </c>
      <c r="C25" s="44" t="s">
        <v>44</v>
      </c>
      <c r="D25" s="25">
        <v>10</v>
      </c>
      <c r="E25" s="36">
        <v>2.8</v>
      </c>
      <c r="F25" s="36">
        <f t="shared" si="0"/>
        <v>28</v>
      </c>
      <c r="G25" s="36">
        <f t="shared" si="1"/>
        <v>33.6</v>
      </c>
    </row>
    <row r="26" spans="1:7" ht="42" customHeight="1">
      <c r="A26" s="30">
        <v>20</v>
      </c>
      <c r="B26" s="44" t="s">
        <v>45</v>
      </c>
      <c r="C26" s="39" t="s">
        <v>371</v>
      </c>
      <c r="D26" s="25">
        <v>10</v>
      </c>
      <c r="E26" s="36">
        <v>2.8</v>
      </c>
      <c r="F26" s="36">
        <f t="shared" si="0"/>
        <v>28</v>
      </c>
      <c r="G26" s="36">
        <f t="shared" si="1"/>
        <v>33.6</v>
      </c>
    </row>
    <row r="27" spans="1:7" s="19" customFormat="1" ht="31.5">
      <c r="A27" s="30"/>
      <c r="B27" s="4" t="s">
        <v>46</v>
      </c>
      <c r="C27" s="4" t="s">
        <v>212</v>
      </c>
      <c r="D27" s="6" t="s">
        <v>212</v>
      </c>
      <c r="E27" s="37" t="s">
        <v>212</v>
      </c>
      <c r="F27" s="37" t="s">
        <v>212</v>
      </c>
      <c r="G27" s="37" t="s">
        <v>212</v>
      </c>
    </row>
    <row r="28" spans="1:7" ht="30">
      <c r="A28" s="30">
        <v>1</v>
      </c>
      <c r="B28" s="44" t="s">
        <v>47</v>
      </c>
      <c r="C28" s="44" t="s">
        <v>15</v>
      </c>
      <c r="D28" s="25">
        <v>20</v>
      </c>
      <c r="E28" s="36">
        <v>2.8</v>
      </c>
      <c r="F28" s="36">
        <f>D28*E28</f>
        <v>56</v>
      </c>
      <c r="G28" s="36">
        <f t="shared" si="1"/>
        <v>67.2</v>
      </c>
    </row>
    <row r="29" spans="1:7" ht="15">
      <c r="A29" s="30">
        <v>2</v>
      </c>
      <c r="B29" s="44" t="s">
        <v>48</v>
      </c>
      <c r="C29" s="44" t="s">
        <v>15</v>
      </c>
      <c r="D29" s="25">
        <v>20</v>
      </c>
      <c r="E29" s="36">
        <v>2.8</v>
      </c>
      <c r="F29" s="36">
        <f aca="true" t="shared" si="2" ref="F29:F42">D29*E29</f>
        <v>56</v>
      </c>
      <c r="G29" s="36">
        <f t="shared" si="1"/>
        <v>67.2</v>
      </c>
    </row>
    <row r="30" spans="1:7" ht="30">
      <c r="A30" s="30">
        <v>3</v>
      </c>
      <c r="B30" s="44" t="s">
        <v>49</v>
      </c>
      <c r="C30" s="44" t="s">
        <v>15</v>
      </c>
      <c r="D30" s="25">
        <v>20</v>
      </c>
      <c r="E30" s="36">
        <v>2.8</v>
      </c>
      <c r="F30" s="36">
        <f t="shared" si="2"/>
        <v>56</v>
      </c>
      <c r="G30" s="36">
        <f t="shared" si="1"/>
        <v>67.2</v>
      </c>
    </row>
    <row r="31" spans="1:7" ht="15">
      <c r="A31" s="30">
        <v>4</v>
      </c>
      <c r="B31" s="44" t="s">
        <v>50</v>
      </c>
      <c r="C31" s="44" t="s">
        <v>51</v>
      </c>
      <c r="D31" s="25">
        <v>20</v>
      </c>
      <c r="E31" s="36">
        <v>2.8</v>
      </c>
      <c r="F31" s="36">
        <f t="shared" si="2"/>
        <v>56</v>
      </c>
      <c r="G31" s="36">
        <f t="shared" si="1"/>
        <v>67.2</v>
      </c>
    </row>
    <row r="32" spans="1:7" ht="30">
      <c r="A32" s="30">
        <v>5</v>
      </c>
      <c r="B32" s="44" t="s">
        <v>387</v>
      </c>
      <c r="C32" s="44" t="s">
        <v>51</v>
      </c>
      <c r="D32" s="25">
        <v>20</v>
      </c>
      <c r="E32" s="36">
        <v>2.8</v>
      </c>
      <c r="F32" s="36">
        <f t="shared" si="2"/>
        <v>56</v>
      </c>
      <c r="G32" s="36">
        <f t="shared" si="1"/>
        <v>67.2</v>
      </c>
    </row>
    <row r="33" spans="1:7" ht="30">
      <c r="A33" s="30">
        <v>6</v>
      </c>
      <c r="B33" s="44" t="s">
        <v>52</v>
      </c>
      <c r="C33" s="44" t="s">
        <v>51</v>
      </c>
      <c r="D33" s="25">
        <v>20</v>
      </c>
      <c r="E33" s="36">
        <v>2.8</v>
      </c>
      <c r="F33" s="36">
        <f t="shared" si="2"/>
        <v>56</v>
      </c>
      <c r="G33" s="36">
        <f t="shared" si="1"/>
        <v>67.2</v>
      </c>
    </row>
    <row r="34" spans="1:7" ht="15">
      <c r="A34" s="30">
        <v>7</v>
      </c>
      <c r="B34" s="44" t="s">
        <v>53</v>
      </c>
      <c r="C34" s="44" t="s">
        <v>36</v>
      </c>
      <c r="D34" s="25">
        <v>20</v>
      </c>
      <c r="E34" s="36">
        <v>2.8</v>
      </c>
      <c r="F34" s="36">
        <f t="shared" si="2"/>
        <v>56</v>
      </c>
      <c r="G34" s="36">
        <f t="shared" si="1"/>
        <v>67.2</v>
      </c>
    </row>
    <row r="35" spans="1:7" ht="15">
      <c r="A35" s="30">
        <v>8</v>
      </c>
      <c r="B35" s="44" t="s">
        <v>54</v>
      </c>
      <c r="C35" s="44" t="s">
        <v>55</v>
      </c>
      <c r="D35" s="25">
        <v>20</v>
      </c>
      <c r="E35" s="36">
        <v>2.8</v>
      </c>
      <c r="F35" s="36">
        <f t="shared" si="2"/>
        <v>56</v>
      </c>
      <c r="G35" s="36">
        <f t="shared" si="1"/>
        <v>67.2</v>
      </c>
    </row>
    <row r="36" spans="1:7" ht="15">
      <c r="A36" s="30">
        <v>9</v>
      </c>
      <c r="B36" s="44" t="s">
        <v>56</v>
      </c>
      <c r="C36" s="44" t="s">
        <v>55</v>
      </c>
      <c r="D36" s="25">
        <v>20</v>
      </c>
      <c r="E36" s="36">
        <v>2.8</v>
      </c>
      <c r="F36" s="36">
        <f t="shared" si="2"/>
        <v>56</v>
      </c>
      <c r="G36" s="36">
        <f t="shared" si="1"/>
        <v>67.2</v>
      </c>
    </row>
    <row r="37" spans="1:7" ht="30">
      <c r="A37" s="30">
        <v>10</v>
      </c>
      <c r="B37" s="44" t="s">
        <v>57</v>
      </c>
      <c r="C37" s="44" t="s">
        <v>58</v>
      </c>
      <c r="D37" s="25">
        <v>20</v>
      </c>
      <c r="E37" s="36">
        <v>2.8</v>
      </c>
      <c r="F37" s="36">
        <f t="shared" si="2"/>
        <v>56</v>
      </c>
      <c r="G37" s="36">
        <f t="shared" si="1"/>
        <v>67.2</v>
      </c>
    </row>
    <row r="38" spans="1:7" ht="15">
      <c r="A38" s="30">
        <v>11</v>
      </c>
      <c r="B38" s="44" t="s">
        <v>59</v>
      </c>
      <c r="C38" s="44" t="s">
        <v>60</v>
      </c>
      <c r="D38" s="25">
        <v>20</v>
      </c>
      <c r="E38" s="36">
        <v>2.8</v>
      </c>
      <c r="F38" s="36">
        <f t="shared" si="2"/>
        <v>56</v>
      </c>
      <c r="G38" s="36">
        <f t="shared" si="1"/>
        <v>67.2</v>
      </c>
    </row>
    <row r="39" spans="1:7" ht="45">
      <c r="A39" s="30">
        <v>12</v>
      </c>
      <c r="B39" s="44" t="s">
        <v>61</v>
      </c>
      <c r="C39" s="44" t="s">
        <v>62</v>
      </c>
      <c r="D39" s="25">
        <v>20</v>
      </c>
      <c r="E39" s="36">
        <v>2.8</v>
      </c>
      <c r="F39" s="36">
        <f t="shared" si="2"/>
        <v>56</v>
      </c>
      <c r="G39" s="36">
        <f t="shared" si="1"/>
        <v>67.2</v>
      </c>
    </row>
    <row r="40" spans="1:7" ht="45">
      <c r="A40" s="30">
        <v>13</v>
      </c>
      <c r="B40" s="44" t="s">
        <v>63</v>
      </c>
      <c r="C40" s="44" t="s">
        <v>64</v>
      </c>
      <c r="D40" s="25">
        <v>20</v>
      </c>
      <c r="E40" s="36">
        <v>2.8</v>
      </c>
      <c r="F40" s="36">
        <f t="shared" si="2"/>
        <v>56</v>
      </c>
      <c r="G40" s="36">
        <f t="shared" si="1"/>
        <v>67.2</v>
      </c>
    </row>
    <row r="41" spans="1:7" ht="30">
      <c r="A41" s="61">
        <v>14</v>
      </c>
      <c r="B41" s="39" t="s">
        <v>65</v>
      </c>
      <c r="C41" s="39" t="s">
        <v>66</v>
      </c>
      <c r="D41" s="25">
        <v>20</v>
      </c>
      <c r="E41" s="36">
        <v>2.8</v>
      </c>
      <c r="F41" s="36">
        <f t="shared" si="2"/>
        <v>56</v>
      </c>
      <c r="G41" s="36">
        <f t="shared" si="1"/>
        <v>67.2</v>
      </c>
    </row>
    <row r="42" spans="1:7" ht="30">
      <c r="A42" s="61">
        <v>15</v>
      </c>
      <c r="B42" s="39" t="s">
        <v>361</v>
      </c>
      <c r="C42" s="39" t="s">
        <v>60</v>
      </c>
      <c r="D42" s="25">
        <v>20</v>
      </c>
      <c r="E42" s="36">
        <v>2.8</v>
      </c>
      <c r="F42" s="36">
        <f t="shared" si="2"/>
        <v>56</v>
      </c>
      <c r="G42" s="36">
        <f t="shared" si="1"/>
        <v>67.2</v>
      </c>
    </row>
    <row r="43" spans="1:7" ht="31.5">
      <c r="A43" s="30"/>
      <c r="B43" s="4" t="s">
        <v>67</v>
      </c>
      <c r="C43" s="38" t="s">
        <v>212</v>
      </c>
      <c r="D43" s="24" t="s">
        <v>212</v>
      </c>
      <c r="E43" s="37" t="s">
        <v>212</v>
      </c>
      <c r="F43" s="37" t="s">
        <v>212</v>
      </c>
      <c r="G43" s="37" t="s">
        <v>212</v>
      </c>
    </row>
    <row r="44" spans="1:7" ht="15">
      <c r="A44" s="61">
        <v>1</v>
      </c>
      <c r="B44" s="39" t="s">
        <v>372</v>
      </c>
      <c r="C44" s="39" t="s">
        <v>60</v>
      </c>
      <c r="D44" s="15">
        <v>40</v>
      </c>
      <c r="E44" s="36">
        <v>2.8</v>
      </c>
      <c r="F44" s="36">
        <f>D44*E44</f>
        <v>112</v>
      </c>
      <c r="G44" s="36">
        <f t="shared" si="1"/>
        <v>134.4</v>
      </c>
    </row>
    <row r="45" spans="1:7" ht="30">
      <c r="A45" s="61">
        <v>2</v>
      </c>
      <c r="B45" s="39" t="s">
        <v>68</v>
      </c>
      <c r="C45" s="39" t="s">
        <v>69</v>
      </c>
      <c r="D45" s="15">
        <v>40</v>
      </c>
      <c r="E45" s="36">
        <v>2.8</v>
      </c>
      <c r="F45" s="36">
        <f aca="true" t="shared" si="3" ref="F45:F51">D45*E45</f>
        <v>112</v>
      </c>
      <c r="G45" s="36">
        <f t="shared" si="1"/>
        <v>134.4</v>
      </c>
    </row>
    <row r="46" spans="1:7" ht="30">
      <c r="A46" s="61">
        <v>3</v>
      </c>
      <c r="B46" s="39" t="s">
        <v>70</v>
      </c>
      <c r="C46" s="39" t="s">
        <v>60</v>
      </c>
      <c r="D46" s="15">
        <v>40</v>
      </c>
      <c r="E46" s="36">
        <v>2.8</v>
      </c>
      <c r="F46" s="36">
        <f t="shared" si="3"/>
        <v>112</v>
      </c>
      <c r="G46" s="36">
        <f t="shared" si="1"/>
        <v>134.4</v>
      </c>
    </row>
    <row r="47" spans="1:7" ht="30">
      <c r="A47" s="61">
        <v>4</v>
      </c>
      <c r="B47" s="39" t="s">
        <v>71</v>
      </c>
      <c r="C47" s="39" t="s">
        <v>60</v>
      </c>
      <c r="D47" s="15">
        <v>40</v>
      </c>
      <c r="E47" s="36">
        <v>2.8</v>
      </c>
      <c r="F47" s="36">
        <f t="shared" si="3"/>
        <v>112</v>
      </c>
      <c r="G47" s="36">
        <f t="shared" si="1"/>
        <v>134.4</v>
      </c>
    </row>
    <row r="48" spans="1:7" ht="60">
      <c r="A48" s="61">
        <v>5</v>
      </c>
      <c r="B48" s="39" t="s">
        <v>72</v>
      </c>
      <c r="C48" s="39" t="s">
        <v>73</v>
      </c>
      <c r="D48" s="15">
        <v>40</v>
      </c>
      <c r="E48" s="36">
        <v>2.8</v>
      </c>
      <c r="F48" s="36">
        <f t="shared" si="3"/>
        <v>112</v>
      </c>
      <c r="G48" s="36">
        <f t="shared" si="1"/>
        <v>134.4</v>
      </c>
    </row>
    <row r="49" spans="1:7" ht="60">
      <c r="A49" s="61">
        <v>6</v>
      </c>
      <c r="B49" s="39" t="s">
        <v>74</v>
      </c>
      <c r="C49" s="39" t="s">
        <v>73</v>
      </c>
      <c r="D49" s="15">
        <v>40</v>
      </c>
      <c r="E49" s="36">
        <v>2.8</v>
      </c>
      <c r="F49" s="36">
        <f t="shared" si="3"/>
        <v>112</v>
      </c>
      <c r="G49" s="36">
        <f t="shared" si="1"/>
        <v>134.4</v>
      </c>
    </row>
    <row r="50" spans="1:7" ht="15">
      <c r="A50" s="61">
        <v>7</v>
      </c>
      <c r="B50" s="39" t="s">
        <v>75</v>
      </c>
      <c r="C50" s="39" t="s">
        <v>18</v>
      </c>
      <c r="D50" s="15">
        <v>40</v>
      </c>
      <c r="E50" s="36">
        <v>2.8</v>
      </c>
      <c r="F50" s="36">
        <f t="shared" si="3"/>
        <v>112</v>
      </c>
      <c r="G50" s="36">
        <f t="shared" si="1"/>
        <v>134.4</v>
      </c>
    </row>
    <row r="51" spans="1:7" ht="30">
      <c r="A51" s="61">
        <v>8</v>
      </c>
      <c r="B51" s="39" t="s">
        <v>76</v>
      </c>
      <c r="C51" s="39" t="s">
        <v>77</v>
      </c>
      <c r="D51" s="15">
        <v>40</v>
      </c>
      <c r="E51" s="36">
        <v>2.8</v>
      </c>
      <c r="F51" s="36">
        <f t="shared" si="3"/>
        <v>112</v>
      </c>
      <c r="G51" s="36">
        <f t="shared" si="1"/>
        <v>134.4</v>
      </c>
    </row>
    <row r="52" spans="1:7" ht="31.5">
      <c r="A52" s="61"/>
      <c r="B52" s="43" t="s">
        <v>78</v>
      </c>
      <c r="C52" s="43" t="s">
        <v>212</v>
      </c>
      <c r="D52" s="69" t="s">
        <v>212</v>
      </c>
      <c r="E52" s="37" t="s">
        <v>212</v>
      </c>
      <c r="F52" s="37" t="s">
        <v>212</v>
      </c>
      <c r="G52" s="37" t="s">
        <v>212</v>
      </c>
    </row>
    <row r="53" spans="1:7" ht="30">
      <c r="A53" s="30">
        <v>1</v>
      </c>
      <c r="B53" s="44" t="s">
        <v>79</v>
      </c>
      <c r="C53" s="44" t="s">
        <v>15</v>
      </c>
      <c r="D53" s="25">
        <v>15</v>
      </c>
      <c r="E53" s="36">
        <v>2.8</v>
      </c>
      <c r="F53" s="36">
        <f>D53*E53</f>
        <v>42</v>
      </c>
      <c r="G53" s="36">
        <f t="shared" si="1"/>
        <v>50.4</v>
      </c>
    </row>
    <row r="54" spans="1:7" ht="15">
      <c r="A54" s="30">
        <v>2</v>
      </c>
      <c r="B54" s="44" t="s">
        <v>80</v>
      </c>
      <c r="C54" s="44" t="s">
        <v>15</v>
      </c>
      <c r="D54" s="25">
        <v>15</v>
      </c>
      <c r="E54" s="36">
        <v>2.8</v>
      </c>
      <c r="F54" s="36">
        <f aca="true" t="shared" si="4" ref="F54:F86">D54*E54</f>
        <v>42</v>
      </c>
      <c r="G54" s="36">
        <f t="shared" si="1"/>
        <v>50.4</v>
      </c>
    </row>
    <row r="55" spans="1:7" ht="15">
      <c r="A55" s="30">
        <v>3</v>
      </c>
      <c r="B55" s="44" t="s">
        <v>81</v>
      </c>
      <c r="C55" s="44" t="s">
        <v>15</v>
      </c>
      <c r="D55" s="25">
        <v>15</v>
      </c>
      <c r="E55" s="36">
        <v>2.8</v>
      </c>
      <c r="F55" s="36">
        <f t="shared" si="4"/>
        <v>42</v>
      </c>
      <c r="G55" s="36">
        <f t="shared" si="1"/>
        <v>50.4</v>
      </c>
    </row>
    <row r="56" spans="1:7" ht="15">
      <c r="A56" s="30">
        <v>4</v>
      </c>
      <c r="B56" s="44" t="s">
        <v>82</v>
      </c>
      <c r="C56" s="44" t="s">
        <v>15</v>
      </c>
      <c r="D56" s="25">
        <v>15</v>
      </c>
      <c r="E56" s="36">
        <v>2.8</v>
      </c>
      <c r="F56" s="36">
        <f t="shared" si="4"/>
        <v>42</v>
      </c>
      <c r="G56" s="36">
        <f t="shared" si="1"/>
        <v>50.4</v>
      </c>
    </row>
    <row r="57" spans="1:7" ht="15">
      <c r="A57" s="30">
        <v>5</v>
      </c>
      <c r="B57" s="44" t="s">
        <v>83</v>
      </c>
      <c r="C57" s="44" t="s">
        <v>15</v>
      </c>
      <c r="D57" s="25">
        <v>15</v>
      </c>
      <c r="E57" s="36">
        <v>2.8</v>
      </c>
      <c r="F57" s="36">
        <f t="shared" si="4"/>
        <v>42</v>
      </c>
      <c r="G57" s="36">
        <f t="shared" si="1"/>
        <v>50.4</v>
      </c>
    </row>
    <row r="58" spans="1:7" ht="30">
      <c r="A58" s="30">
        <v>6</v>
      </c>
      <c r="B58" s="44" t="s">
        <v>84</v>
      </c>
      <c r="C58" s="44" t="s">
        <v>15</v>
      </c>
      <c r="D58" s="25">
        <v>15</v>
      </c>
      <c r="E58" s="36">
        <v>2.8</v>
      </c>
      <c r="F58" s="36">
        <f t="shared" si="4"/>
        <v>42</v>
      </c>
      <c r="G58" s="36">
        <f t="shared" si="1"/>
        <v>50.4</v>
      </c>
    </row>
    <row r="59" spans="1:7" ht="15">
      <c r="A59" s="30">
        <v>7</v>
      </c>
      <c r="B59" s="44" t="s">
        <v>85</v>
      </c>
      <c r="C59" s="44" t="s">
        <v>15</v>
      </c>
      <c r="D59" s="25">
        <v>15</v>
      </c>
      <c r="E59" s="36">
        <v>2.8</v>
      </c>
      <c r="F59" s="36">
        <f t="shared" si="4"/>
        <v>42</v>
      </c>
      <c r="G59" s="36">
        <f t="shared" si="1"/>
        <v>50.4</v>
      </c>
    </row>
    <row r="60" spans="1:7" ht="15">
      <c r="A60" s="30">
        <v>8</v>
      </c>
      <c r="B60" s="44" t="s">
        <v>86</v>
      </c>
      <c r="C60" s="44" t="s">
        <v>15</v>
      </c>
      <c r="D60" s="25">
        <v>15</v>
      </c>
      <c r="E60" s="36">
        <v>2.8</v>
      </c>
      <c r="F60" s="36">
        <f t="shared" si="4"/>
        <v>42</v>
      </c>
      <c r="G60" s="36">
        <f t="shared" si="1"/>
        <v>50.4</v>
      </c>
    </row>
    <row r="61" spans="1:7" ht="15">
      <c r="A61" s="30">
        <v>9</v>
      </c>
      <c r="B61" s="44" t="s">
        <v>87</v>
      </c>
      <c r="C61" s="44" t="s">
        <v>51</v>
      </c>
      <c r="D61" s="25">
        <v>15</v>
      </c>
      <c r="E61" s="36">
        <v>2.8</v>
      </c>
      <c r="F61" s="36">
        <f t="shared" si="4"/>
        <v>42</v>
      </c>
      <c r="G61" s="36">
        <f t="shared" si="1"/>
        <v>50.4</v>
      </c>
    </row>
    <row r="62" spans="1:7" ht="30">
      <c r="A62" s="30">
        <v>10</v>
      </c>
      <c r="B62" s="44" t="s">
        <v>88</v>
      </c>
      <c r="C62" s="44" t="s">
        <v>51</v>
      </c>
      <c r="D62" s="25">
        <v>15</v>
      </c>
      <c r="E62" s="36">
        <v>2.8</v>
      </c>
      <c r="F62" s="36">
        <f t="shared" si="4"/>
        <v>42</v>
      </c>
      <c r="G62" s="36">
        <f t="shared" si="1"/>
        <v>50.4</v>
      </c>
    </row>
    <row r="63" spans="1:7" ht="15">
      <c r="A63" s="30">
        <v>11</v>
      </c>
      <c r="B63" s="44" t="s">
        <v>89</v>
      </c>
      <c r="C63" s="44" t="s">
        <v>51</v>
      </c>
      <c r="D63" s="25">
        <v>15</v>
      </c>
      <c r="E63" s="36">
        <v>2.8</v>
      </c>
      <c r="F63" s="36">
        <f t="shared" si="4"/>
        <v>42</v>
      </c>
      <c r="G63" s="36">
        <f t="shared" si="1"/>
        <v>50.4</v>
      </c>
    </row>
    <row r="64" spans="1:7" ht="15">
      <c r="A64" s="30">
        <v>12</v>
      </c>
      <c r="B64" s="44" t="s">
        <v>90</v>
      </c>
      <c r="C64" s="44" t="s">
        <v>51</v>
      </c>
      <c r="D64" s="25">
        <v>15</v>
      </c>
      <c r="E64" s="36">
        <v>2.8</v>
      </c>
      <c r="F64" s="36">
        <f t="shared" si="4"/>
        <v>42</v>
      </c>
      <c r="G64" s="36">
        <f t="shared" si="1"/>
        <v>50.4</v>
      </c>
    </row>
    <row r="65" spans="1:7" ht="30">
      <c r="A65" s="30">
        <v>13</v>
      </c>
      <c r="B65" s="44" t="s">
        <v>91</v>
      </c>
      <c r="C65" s="44" t="s">
        <v>51</v>
      </c>
      <c r="D65" s="25">
        <v>15</v>
      </c>
      <c r="E65" s="36">
        <v>2.8</v>
      </c>
      <c r="F65" s="36">
        <f t="shared" si="4"/>
        <v>42</v>
      </c>
      <c r="G65" s="36">
        <f t="shared" si="1"/>
        <v>50.4</v>
      </c>
    </row>
    <row r="66" spans="1:7" ht="45">
      <c r="A66" s="30">
        <v>14</v>
      </c>
      <c r="B66" s="44" t="s">
        <v>92</v>
      </c>
      <c r="C66" s="44" t="s">
        <v>93</v>
      </c>
      <c r="D66" s="25">
        <v>15</v>
      </c>
      <c r="E66" s="36">
        <v>2.8</v>
      </c>
      <c r="F66" s="36">
        <f t="shared" si="4"/>
        <v>42</v>
      </c>
      <c r="G66" s="36">
        <f t="shared" si="1"/>
        <v>50.4</v>
      </c>
    </row>
    <row r="67" spans="1:7" ht="15">
      <c r="A67" s="30">
        <v>15</v>
      </c>
      <c r="B67" s="44" t="s">
        <v>94</v>
      </c>
      <c r="C67" s="44" t="s">
        <v>18</v>
      </c>
      <c r="D67" s="25">
        <v>15</v>
      </c>
      <c r="E67" s="36">
        <v>2.8</v>
      </c>
      <c r="F67" s="36">
        <f t="shared" si="4"/>
        <v>42</v>
      </c>
      <c r="G67" s="36">
        <f t="shared" si="1"/>
        <v>50.4</v>
      </c>
    </row>
    <row r="68" spans="1:7" ht="15">
      <c r="A68" s="30">
        <v>16</v>
      </c>
      <c r="B68" s="44" t="s">
        <v>95</v>
      </c>
      <c r="C68" s="44" t="s">
        <v>36</v>
      </c>
      <c r="D68" s="25">
        <v>15</v>
      </c>
      <c r="E68" s="36">
        <v>2.8</v>
      </c>
      <c r="F68" s="36">
        <f t="shared" si="4"/>
        <v>42</v>
      </c>
      <c r="G68" s="36">
        <f t="shared" si="1"/>
        <v>50.4</v>
      </c>
    </row>
    <row r="69" spans="1:7" ht="15">
      <c r="A69" s="30">
        <v>17</v>
      </c>
      <c r="B69" s="44" t="s">
        <v>96</v>
      </c>
      <c r="C69" s="39" t="s">
        <v>36</v>
      </c>
      <c r="D69" s="25">
        <v>15</v>
      </c>
      <c r="E69" s="36">
        <v>2.8</v>
      </c>
      <c r="F69" s="36">
        <f t="shared" si="4"/>
        <v>42</v>
      </c>
      <c r="G69" s="36">
        <f t="shared" si="1"/>
        <v>50.4</v>
      </c>
    </row>
    <row r="70" spans="1:7" ht="75">
      <c r="A70" s="30">
        <v>18</v>
      </c>
      <c r="B70" s="44" t="s">
        <v>97</v>
      </c>
      <c r="C70" s="39" t="s">
        <v>373</v>
      </c>
      <c r="D70" s="25">
        <v>15</v>
      </c>
      <c r="E70" s="36">
        <v>2.8</v>
      </c>
      <c r="F70" s="36">
        <f t="shared" si="4"/>
        <v>42</v>
      </c>
      <c r="G70" s="36">
        <f t="shared" si="1"/>
        <v>50.4</v>
      </c>
    </row>
    <row r="71" spans="1:7" ht="60">
      <c r="A71" s="30">
        <v>19</v>
      </c>
      <c r="B71" s="44" t="s">
        <v>98</v>
      </c>
      <c r="C71" s="39" t="s">
        <v>374</v>
      </c>
      <c r="D71" s="25">
        <v>15</v>
      </c>
      <c r="E71" s="36">
        <v>2.8</v>
      </c>
      <c r="F71" s="36">
        <f t="shared" si="4"/>
        <v>42</v>
      </c>
      <c r="G71" s="36">
        <f t="shared" si="1"/>
        <v>50.4</v>
      </c>
    </row>
    <row r="72" spans="1:7" ht="60">
      <c r="A72" s="30">
        <v>20</v>
      </c>
      <c r="B72" s="44" t="s">
        <v>99</v>
      </c>
      <c r="C72" s="39" t="s">
        <v>374</v>
      </c>
      <c r="D72" s="25">
        <v>15</v>
      </c>
      <c r="E72" s="36">
        <v>2.8</v>
      </c>
      <c r="F72" s="36">
        <f t="shared" si="4"/>
        <v>42</v>
      </c>
      <c r="G72" s="36">
        <f aca="true" t="shared" si="5" ref="G72:G130">F72*120/100</f>
        <v>50.4</v>
      </c>
    </row>
    <row r="73" spans="1:7" ht="60">
      <c r="A73" s="30">
        <v>21</v>
      </c>
      <c r="B73" s="44" t="s">
        <v>100</v>
      </c>
      <c r="C73" s="39" t="s">
        <v>374</v>
      </c>
      <c r="D73" s="25">
        <v>15</v>
      </c>
      <c r="E73" s="36">
        <v>2.8</v>
      </c>
      <c r="F73" s="36">
        <f t="shared" si="4"/>
        <v>42</v>
      </c>
      <c r="G73" s="36">
        <f t="shared" si="5"/>
        <v>50.4</v>
      </c>
    </row>
    <row r="74" spans="1:7" ht="60">
      <c r="A74" s="30">
        <v>22</v>
      </c>
      <c r="B74" s="44" t="s">
        <v>101</v>
      </c>
      <c r="C74" s="39" t="s">
        <v>374</v>
      </c>
      <c r="D74" s="25">
        <v>15</v>
      </c>
      <c r="E74" s="36">
        <v>2.8</v>
      </c>
      <c r="F74" s="36">
        <f t="shared" si="4"/>
        <v>42</v>
      </c>
      <c r="G74" s="36">
        <f t="shared" si="5"/>
        <v>50.4</v>
      </c>
    </row>
    <row r="75" spans="1:7" ht="60">
      <c r="A75" s="30">
        <v>23</v>
      </c>
      <c r="B75" s="44" t="s">
        <v>102</v>
      </c>
      <c r="C75" s="39" t="s">
        <v>374</v>
      </c>
      <c r="D75" s="25">
        <v>15</v>
      </c>
      <c r="E75" s="36">
        <v>2.8</v>
      </c>
      <c r="F75" s="36">
        <f t="shared" si="4"/>
        <v>42</v>
      </c>
      <c r="G75" s="36">
        <f t="shared" si="5"/>
        <v>50.4</v>
      </c>
    </row>
    <row r="76" spans="1:7" ht="60">
      <c r="A76" s="30">
        <v>24</v>
      </c>
      <c r="B76" s="44" t="s">
        <v>103</v>
      </c>
      <c r="C76" s="39" t="s">
        <v>374</v>
      </c>
      <c r="D76" s="25">
        <v>15</v>
      </c>
      <c r="E76" s="36">
        <v>2.8</v>
      </c>
      <c r="F76" s="36">
        <f t="shared" si="4"/>
        <v>42</v>
      </c>
      <c r="G76" s="36">
        <f t="shared" si="5"/>
        <v>50.4</v>
      </c>
    </row>
    <row r="77" spans="1:7" ht="45.75" customHeight="1">
      <c r="A77" s="30">
        <v>25</v>
      </c>
      <c r="B77" s="44" t="s">
        <v>104</v>
      </c>
      <c r="C77" s="39" t="s">
        <v>375</v>
      </c>
      <c r="D77" s="25">
        <v>15</v>
      </c>
      <c r="E77" s="36">
        <v>2.8</v>
      </c>
      <c r="F77" s="36">
        <f t="shared" si="4"/>
        <v>42</v>
      </c>
      <c r="G77" s="36">
        <f t="shared" si="5"/>
        <v>50.4</v>
      </c>
    </row>
    <row r="78" spans="1:7" ht="60">
      <c r="A78" s="30">
        <v>26</v>
      </c>
      <c r="B78" s="44" t="s">
        <v>105</v>
      </c>
      <c r="C78" s="39" t="s">
        <v>376</v>
      </c>
      <c r="D78" s="25">
        <v>15</v>
      </c>
      <c r="E78" s="36">
        <v>2.8</v>
      </c>
      <c r="F78" s="36">
        <f t="shared" si="4"/>
        <v>42</v>
      </c>
      <c r="G78" s="36">
        <f t="shared" si="5"/>
        <v>50.4</v>
      </c>
    </row>
    <row r="79" spans="1:7" ht="60">
      <c r="A79" s="30">
        <v>27</v>
      </c>
      <c r="B79" s="44" t="s">
        <v>106</v>
      </c>
      <c r="C79" s="39" t="s">
        <v>377</v>
      </c>
      <c r="D79" s="25">
        <v>15</v>
      </c>
      <c r="E79" s="36">
        <v>2.8</v>
      </c>
      <c r="F79" s="36">
        <f t="shared" si="4"/>
        <v>42</v>
      </c>
      <c r="G79" s="36">
        <f t="shared" si="5"/>
        <v>50.4</v>
      </c>
    </row>
    <row r="80" spans="1:7" ht="60">
      <c r="A80" s="30">
        <v>28</v>
      </c>
      <c r="B80" s="44" t="s">
        <v>107</v>
      </c>
      <c r="C80" s="39" t="s">
        <v>376</v>
      </c>
      <c r="D80" s="25">
        <v>15</v>
      </c>
      <c r="E80" s="36">
        <v>2.8</v>
      </c>
      <c r="F80" s="36">
        <f t="shared" si="4"/>
        <v>42</v>
      </c>
      <c r="G80" s="36">
        <f t="shared" si="5"/>
        <v>50.4</v>
      </c>
    </row>
    <row r="81" spans="1:7" ht="60">
      <c r="A81" s="30">
        <v>29</v>
      </c>
      <c r="B81" s="44" t="s">
        <v>108</v>
      </c>
      <c r="C81" s="39" t="s">
        <v>378</v>
      </c>
      <c r="D81" s="25">
        <v>15</v>
      </c>
      <c r="E81" s="36">
        <v>2.8</v>
      </c>
      <c r="F81" s="36">
        <f t="shared" si="4"/>
        <v>42</v>
      </c>
      <c r="G81" s="36">
        <f t="shared" si="5"/>
        <v>50.4</v>
      </c>
    </row>
    <row r="82" spans="1:7" ht="62.25" customHeight="1">
      <c r="A82" s="30">
        <v>30</v>
      </c>
      <c r="B82" s="44" t="s">
        <v>109</v>
      </c>
      <c r="C82" s="39" t="s">
        <v>377</v>
      </c>
      <c r="D82" s="25">
        <v>15</v>
      </c>
      <c r="E82" s="36">
        <v>2.8</v>
      </c>
      <c r="F82" s="36">
        <f t="shared" si="4"/>
        <v>42</v>
      </c>
      <c r="G82" s="36">
        <f t="shared" si="5"/>
        <v>50.4</v>
      </c>
    </row>
    <row r="83" spans="1:7" ht="129" customHeight="1">
      <c r="A83" s="30">
        <v>31</v>
      </c>
      <c r="B83" s="44" t="s">
        <v>110</v>
      </c>
      <c r="C83" s="39" t="s">
        <v>379</v>
      </c>
      <c r="D83" s="25">
        <v>15</v>
      </c>
      <c r="E83" s="36">
        <v>2.8</v>
      </c>
      <c r="F83" s="36">
        <f t="shared" si="4"/>
        <v>42</v>
      </c>
      <c r="G83" s="36">
        <f t="shared" si="5"/>
        <v>50.4</v>
      </c>
    </row>
    <row r="84" spans="1:7" ht="30">
      <c r="A84" s="30">
        <v>32</v>
      </c>
      <c r="B84" s="44" t="s">
        <v>111</v>
      </c>
      <c r="C84" s="39" t="s">
        <v>112</v>
      </c>
      <c r="D84" s="25">
        <v>15</v>
      </c>
      <c r="E84" s="36">
        <v>2.8</v>
      </c>
      <c r="F84" s="36">
        <f t="shared" si="4"/>
        <v>42</v>
      </c>
      <c r="G84" s="36">
        <f t="shared" si="5"/>
        <v>50.4</v>
      </c>
    </row>
    <row r="85" spans="1:7" ht="30">
      <c r="A85" s="30">
        <v>33</v>
      </c>
      <c r="B85" s="44" t="s">
        <v>113</v>
      </c>
      <c r="C85" s="39" t="s">
        <v>114</v>
      </c>
      <c r="D85" s="25">
        <v>15</v>
      </c>
      <c r="E85" s="36">
        <v>2.8</v>
      </c>
      <c r="F85" s="36">
        <f t="shared" si="4"/>
        <v>42</v>
      </c>
      <c r="G85" s="36">
        <f t="shared" si="5"/>
        <v>50.4</v>
      </c>
    </row>
    <row r="86" spans="1:7" ht="45">
      <c r="A86" s="30">
        <v>34</v>
      </c>
      <c r="B86" s="44" t="s">
        <v>115</v>
      </c>
      <c r="C86" s="39" t="s">
        <v>380</v>
      </c>
      <c r="D86" s="25">
        <v>15</v>
      </c>
      <c r="E86" s="36">
        <v>2.8</v>
      </c>
      <c r="F86" s="36">
        <f t="shared" si="4"/>
        <v>42</v>
      </c>
      <c r="G86" s="36">
        <f t="shared" si="5"/>
        <v>50.4</v>
      </c>
    </row>
    <row r="87" spans="1:7" s="41" customFormat="1" ht="31.5">
      <c r="A87" s="42"/>
      <c r="B87" s="4" t="s">
        <v>116</v>
      </c>
      <c r="C87" s="4" t="s">
        <v>212</v>
      </c>
      <c r="D87" s="6" t="s">
        <v>212</v>
      </c>
      <c r="E87" s="37" t="s">
        <v>212</v>
      </c>
      <c r="F87" s="37" t="s">
        <v>212</v>
      </c>
      <c r="G87" s="37" t="s">
        <v>212</v>
      </c>
    </row>
    <row r="88" spans="1:7" ht="60">
      <c r="A88" s="30">
        <v>1</v>
      </c>
      <c r="B88" s="44" t="s">
        <v>117</v>
      </c>
      <c r="C88" s="44" t="s">
        <v>15</v>
      </c>
      <c r="D88" s="25">
        <v>25</v>
      </c>
      <c r="E88" s="36">
        <v>2.8</v>
      </c>
      <c r="F88" s="36">
        <f>D88*E88</f>
        <v>70</v>
      </c>
      <c r="G88" s="36">
        <f t="shared" si="5"/>
        <v>84</v>
      </c>
    </row>
    <row r="89" spans="1:7" ht="15">
      <c r="A89" s="30">
        <v>2</v>
      </c>
      <c r="B89" s="44" t="s">
        <v>118</v>
      </c>
      <c r="C89" s="44" t="s">
        <v>15</v>
      </c>
      <c r="D89" s="25">
        <v>25</v>
      </c>
      <c r="E89" s="36">
        <v>2.8</v>
      </c>
      <c r="F89" s="36">
        <f aca="true" t="shared" si="6" ref="F89:F100">D89*E89</f>
        <v>70</v>
      </c>
      <c r="G89" s="36">
        <f t="shared" si="5"/>
        <v>84</v>
      </c>
    </row>
    <row r="90" spans="1:7" ht="45">
      <c r="A90" s="30">
        <v>3</v>
      </c>
      <c r="B90" s="44" t="s">
        <v>119</v>
      </c>
      <c r="C90" s="44" t="s">
        <v>51</v>
      </c>
      <c r="D90" s="25">
        <v>25</v>
      </c>
      <c r="E90" s="36">
        <v>2.8</v>
      </c>
      <c r="F90" s="36">
        <f t="shared" si="6"/>
        <v>70</v>
      </c>
      <c r="G90" s="36">
        <f t="shared" si="5"/>
        <v>84</v>
      </c>
    </row>
    <row r="91" spans="1:7" ht="30">
      <c r="A91" s="30">
        <v>4</v>
      </c>
      <c r="B91" s="44" t="s">
        <v>120</v>
      </c>
      <c r="C91" s="44" t="s">
        <v>51</v>
      </c>
      <c r="D91" s="25">
        <v>25</v>
      </c>
      <c r="E91" s="36">
        <v>2.8</v>
      </c>
      <c r="F91" s="36">
        <f t="shared" si="6"/>
        <v>70</v>
      </c>
      <c r="G91" s="36">
        <f t="shared" si="5"/>
        <v>84</v>
      </c>
    </row>
    <row r="92" spans="1:7" ht="45">
      <c r="A92" s="30">
        <v>5</v>
      </c>
      <c r="B92" s="44" t="s">
        <v>121</v>
      </c>
      <c r="C92" s="44" t="s">
        <v>18</v>
      </c>
      <c r="D92" s="25">
        <v>25</v>
      </c>
      <c r="E92" s="36">
        <v>2.8</v>
      </c>
      <c r="F92" s="36">
        <f t="shared" si="6"/>
        <v>70</v>
      </c>
      <c r="G92" s="36">
        <f t="shared" si="5"/>
        <v>84</v>
      </c>
    </row>
    <row r="93" spans="1:7" ht="15">
      <c r="A93" s="30">
        <v>6</v>
      </c>
      <c r="B93" s="44" t="s">
        <v>122</v>
      </c>
      <c r="C93" s="44" t="s">
        <v>18</v>
      </c>
      <c r="D93" s="25">
        <v>25</v>
      </c>
      <c r="E93" s="36">
        <v>2.8</v>
      </c>
      <c r="F93" s="36">
        <f t="shared" si="6"/>
        <v>70</v>
      </c>
      <c r="G93" s="36">
        <f t="shared" si="5"/>
        <v>84</v>
      </c>
    </row>
    <row r="94" spans="1:7" ht="15">
      <c r="A94" s="30">
        <v>7</v>
      </c>
      <c r="B94" s="44" t="s">
        <v>123</v>
      </c>
      <c r="C94" s="44" t="s">
        <v>18</v>
      </c>
      <c r="D94" s="25">
        <v>25</v>
      </c>
      <c r="E94" s="36">
        <v>2.8</v>
      </c>
      <c r="F94" s="36">
        <f t="shared" si="6"/>
        <v>70</v>
      </c>
      <c r="G94" s="36">
        <f t="shared" si="5"/>
        <v>84</v>
      </c>
    </row>
    <row r="95" spans="1:7" ht="45">
      <c r="A95" s="30">
        <v>8</v>
      </c>
      <c r="B95" s="44" t="s">
        <v>124</v>
      </c>
      <c r="C95" s="39" t="s">
        <v>381</v>
      </c>
      <c r="D95" s="25">
        <v>25</v>
      </c>
      <c r="E95" s="36">
        <v>2.8</v>
      </c>
      <c r="F95" s="36">
        <f t="shared" si="6"/>
        <v>70</v>
      </c>
      <c r="G95" s="36">
        <f t="shared" si="5"/>
        <v>84</v>
      </c>
    </row>
    <row r="96" spans="1:7" ht="30">
      <c r="A96" s="30">
        <v>9</v>
      </c>
      <c r="B96" s="44" t="s">
        <v>125</v>
      </c>
      <c r="C96" s="44" t="s">
        <v>126</v>
      </c>
      <c r="D96" s="25">
        <v>25</v>
      </c>
      <c r="E96" s="36">
        <v>2.8</v>
      </c>
      <c r="F96" s="36">
        <f t="shared" si="6"/>
        <v>70</v>
      </c>
      <c r="G96" s="36">
        <f t="shared" si="5"/>
        <v>84</v>
      </c>
    </row>
    <row r="97" spans="1:7" ht="15">
      <c r="A97" s="30">
        <v>10</v>
      </c>
      <c r="B97" s="44" t="s">
        <v>127</v>
      </c>
      <c r="C97" s="44" t="s">
        <v>126</v>
      </c>
      <c r="D97" s="25">
        <v>25</v>
      </c>
      <c r="E97" s="36">
        <v>2.8</v>
      </c>
      <c r="F97" s="36">
        <f t="shared" si="6"/>
        <v>70</v>
      </c>
      <c r="G97" s="36">
        <f t="shared" si="5"/>
        <v>84</v>
      </c>
    </row>
    <row r="98" spans="1:7" ht="15">
      <c r="A98" s="30">
        <v>11</v>
      </c>
      <c r="B98" s="44" t="s">
        <v>128</v>
      </c>
      <c r="C98" s="44" t="s">
        <v>126</v>
      </c>
      <c r="D98" s="25">
        <v>25</v>
      </c>
      <c r="E98" s="36">
        <v>2.8</v>
      </c>
      <c r="F98" s="36">
        <f t="shared" si="6"/>
        <v>70</v>
      </c>
      <c r="G98" s="36">
        <f t="shared" si="5"/>
        <v>84</v>
      </c>
    </row>
    <row r="99" spans="1:7" ht="15">
      <c r="A99" s="30">
        <v>12</v>
      </c>
      <c r="B99" s="44" t="s">
        <v>129</v>
      </c>
      <c r="C99" s="44" t="s">
        <v>130</v>
      </c>
      <c r="D99" s="25">
        <v>25</v>
      </c>
      <c r="E99" s="36">
        <v>2.8</v>
      </c>
      <c r="F99" s="36">
        <f t="shared" si="6"/>
        <v>70</v>
      </c>
      <c r="G99" s="36">
        <f t="shared" si="5"/>
        <v>84</v>
      </c>
    </row>
    <row r="100" spans="1:7" ht="15">
      <c r="A100" s="30">
        <v>13</v>
      </c>
      <c r="B100" s="44" t="s">
        <v>131</v>
      </c>
      <c r="C100" s="44" t="s">
        <v>15</v>
      </c>
      <c r="D100" s="25">
        <v>25</v>
      </c>
      <c r="E100" s="36">
        <v>2.8</v>
      </c>
      <c r="F100" s="36">
        <f t="shared" si="6"/>
        <v>70</v>
      </c>
      <c r="G100" s="36">
        <f t="shared" si="5"/>
        <v>84</v>
      </c>
    </row>
    <row r="101" spans="1:7" ht="31.5">
      <c r="A101" s="30"/>
      <c r="B101" s="4" t="s">
        <v>132</v>
      </c>
      <c r="C101" s="6" t="s">
        <v>212</v>
      </c>
      <c r="D101" s="6" t="s">
        <v>212</v>
      </c>
      <c r="E101" s="37" t="s">
        <v>212</v>
      </c>
      <c r="F101" s="37" t="s">
        <v>212</v>
      </c>
      <c r="G101" s="37" t="s">
        <v>212</v>
      </c>
    </row>
    <row r="102" spans="1:7" ht="30">
      <c r="A102" s="30">
        <v>1</v>
      </c>
      <c r="B102" s="44" t="s">
        <v>133</v>
      </c>
      <c r="C102" s="44" t="s">
        <v>134</v>
      </c>
      <c r="D102" s="25">
        <v>7</v>
      </c>
      <c r="E102" s="36">
        <v>2.8</v>
      </c>
      <c r="F102" s="36">
        <f>D102*E102</f>
        <v>19.599999999999998</v>
      </c>
      <c r="G102" s="36">
        <f t="shared" si="5"/>
        <v>23.519999999999996</v>
      </c>
    </row>
    <row r="103" spans="1:7" ht="15">
      <c r="A103" s="30">
        <v>2</v>
      </c>
      <c r="B103" s="44" t="s">
        <v>135</v>
      </c>
      <c r="C103" s="44" t="s">
        <v>51</v>
      </c>
      <c r="D103" s="25">
        <v>7</v>
      </c>
      <c r="E103" s="36">
        <v>2.8</v>
      </c>
      <c r="F103" s="36">
        <f>D103*E103</f>
        <v>19.599999999999998</v>
      </c>
      <c r="G103" s="36">
        <f t="shared" si="5"/>
        <v>23.519999999999996</v>
      </c>
    </row>
    <row r="104" spans="1:7" ht="30">
      <c r="A104" s="30">
        <v>3</v>
      </c>
      <c r="B104" s="44" t="s">
        <v>136</v>
      </c>
      <c r="C104" s="44" t="s">
        <v>137</v>
      </c>
      <c r="D104" s="25">
        <v>7</v>
      </c>
      <c r="E104" s="36">
        <v>2.8</v>
      </c>
      <c r="F104" s="36">
        <f>D104*E104</f>
        <v>19.599999999999998</v>
      </c>
      <c r="G104" s="36">
        <f t="shared" si="5"/>
        <v>23.519999999999996</v>
      </c>
    </row>
    <row r="105" spans="1:7" ht="31.5">
      <c r="A105" s="30"/>
      <c r="B105" s="4" t="s">
        <v>138</v>
      </c>
      <c r="C105" s="6" t="s">
        <v>212</v>
      </c>
      <c r="D105" s="6" t="s">
        <v>212</v>
      </c>
      <c r="E105" s="37" t="s">
        <v>212</v>
      </c>
      <c r="F105" s="37" t="s">
        <v>212</v>
      </c>
      <c r="G105" s="37" t="s">
        <v>212</v>
      </c>
    </row>
    <row r="106" spans="1:7" ht="30">
      <c r="A106" s="30">
        <v>1</v>
      </c>
      <c r="B106" s="44" t="s">
        <v>139</v>
      </c>
      <c r="C106" s="44" t="s">
        <v>36</v>
      </c>
      <c r="D106" s="25">
        <v>11</v>
      </c>
      <c r="E106" s="36">
        <v>2.8</v>
      </c>
      <c r="F106" s="36">
        <f>D106*E106</f>
        <v>30.799999999999997</v>
      </c>
      <c r="G106" s="36">
        <f t="shared" si="5"/>
        <v>36.959999999999994</v>
      </c>
    </row>
    <row r="107" spans="1:7" ht="30">
      <c r="A107" s="30">
        <v>2</v>
      </c>
      <c r="B107" s="44" t="s">
        <v>140</v>
      </c>
      <c r="C107" s="44" t="s">
        <v>36</v>
      </c>
      <c r="D107" s="25">
        <v>11</v>
      </c>
      <c r="E107" s="36">
        <v>2.8</v>
      </c>
      <c r="F107" s="36">
        <f aca="true" t="shared" si="7" ref="F107:F113">D107*E107</f>
        <v>30.799999999999997</v>
      </c>
      <c r="G107" s="36">
        <f t="shared" si="5"/>
        <v>36.959999999999994</v>
      </c>
    </row>
    <row r="108" spans="1:7" ht="45">
      <c r="A108" s="30">
        <v>3</v>
      </c>
      <c r="B108" s="44" t="s">
        <v>141</v>
      </c>
      <c r="C108" s="44" t="s">
        <v>142</v>
      </c>
      <c r="D108" s="25">
        <v>11</v>
      </c>
      <c r="E108" s="36">
        <v>2.8</v>
      </c>
      <c r="F108" s="36">
        <f t="shared" si="7"/>
        <v>30.799999999999997</v>
      </c>
      <c r="G108" s="36">
        <f t="shared" si="5"/>
        <v>36.959999999999994</v>
      </c>
    </row>
    <row r="109" spans="1:7" ht="15">
      <c r="A109" s="30">
        <v>4</v>
      </c>
      <c r="B109" s="44" t="s">
        <v>143</v>
      </c>
      <c r="C109" s="44" t="s">
        <v>144</v>
      </c>
      <c r="D109" s="25">
        <v>11</v>
      </c>
      <c r="E109" s="36">
        <v>2.8</v>
      </c>
      <c r="F109" s="36">
        <f t="shared" si="7"/>
        <v>30.799999999999997</v>
      </c>
      <c r="G109" s="36">
        <f t="shared" si="5"/>
        <v>36.959999999999994</v>
      </c>
    </row>
    <row r="110" spans="1:7" ht="30">
      <c r="A110" s="30">
        <v>5</v>
      </c>
      <c r="B110" s="44" t="s">
        <v>145</v>
      </c>
      <c r="C110" s="44" t="s">
        <v>27</v>
      </c>
      <c r="D110" s="25">
        <v>11</v>
      </c>
      <c r="E110" s="36">
        <v>2.8</v>
      </c>
      <c r="F110" s="36">
        <f t="shared" si="7"/>
        <v>30.799999999999997</v>
      </c>
      <c r="G110" s="36">
        <f t="shared" si="5"/>
        <v>36.959999999999994</v>
      </c>
    </row>
    <row r="111" spans="1:7" ht="15">
      <c r="A111" s="30">
        <v>6</v>
      </c>
      <c r="B111" s="44" t="s">
        <v>146</v>
      </c>
      <c r="C111" s="44" t="s">
        <v>137</v>
      </c>
      <c r="D111" s="25">
        <v>11</v>
      </c>
      <c r="E111" s="36">
        <v>2.8</v>
      </c>
      <c r="F111" s="36">
        <f t="shared" si="7"/>
        <v>30.799999999999997</v>
      </c>
      <c r="G111" s="36">
        <f t="shared" si="5"/>
        <v>36.959999999999994</v>
      </c>
    </row>
    <row r="112" spans="1:7" ht="105">
      <c r="A112" s="30">
        <v>7</v>
      </c>
      <c r="B112" s="44" t="s">
        <v>147</v>
      </c>
      <c r="C112" s="44" t="s">
        <v>148</v>
      </c>
      <c r="D112" s="25">
        <v>11</v>
      </c>
      <c r="E112" s="36">
        <v>2.8</v>
      </c>
      <c r="F112" s="36">
        <f t="shared" si="7"/>
        <v>30.799999999999997</v>
      </c>
      <c r="G112" s="36">
        <f t="shared" si="5"/>
        <v>36.959999999999994</v>
      </c>
    </row>
    <row r="113" spans="1:7" ht="30">
      <c r="A113" s="30">
        <v>8</v>
      </c>
      <c r="B113" s="44" t="s">
        <v>149</v>
      </c>
      <c r="C113" s="44" t="s">
        <v>150</v>
      </c>
      <c r="D113" s="25">
        <v>11</v>
      </c>
      <c r="E113" s="36">
        <v>2.8</v>
      </c>
      <c r="F113" s="36">
        <f t="shared" si="7"/>
        <v>30.799999999999997</v>
      </c>
      <c r="G113" s="36">
        <f t="shared" si="5"/>
        <v>36.959999999999994</v>
      </c>
    </row>
    <row r="114" spans="1:7" ht="31.5">
      <c r="A114" s="30"/>
      <c r="B114" s="4" t="s">
        <v>151</v>
      </c>
      <c r="C114" s="4" t="s">
        <v>212</v>
      </c>
      <c r="D114" s="6" t="s">
        <v>212</v>
      </c>
      <c r="E114" s="37" t="s">
        <v>212</v>
      </c>
      <c r="F114" s="37" t="s">
        <v>212</v>
      </c>
      <c r="G114" s="37" t="s">
        <v>212</v>
      </c>
    </row>
    <row r="115" spans="1:7" ht="45">
      <c r="A115" s="30">
        <v>1</v>
      </c>
      <c r="B115" s="44" t="s">
        <v>152</v>
      </c>
      <c r="C115" s="44" t="s">
        <v>153</v>
      </c>
      <c r="D115" s="25">
        <v>14</v>
      </c>
      <c r="E115" s="36">
        <v>2.8</v>
      </c>
      <c r="F115" s="36">
        <f>D115*E115</f>
        <v>39.199999999999996</v>
      </c>
      <c r="G115" s="36">
        <f t="shared" si="5"/>
        <v>47.03999999999999</v>
      </c>
    </row>
    <row r="116" spans="1:7" ht="15">
      <c r="A116" s="30">
        <v>2</v>
      </c>
      <c r="B116" s="44" t="s">
        <v>154</v>
      </c>
      <c r="C116" s="44" t="s">
        <v>18</v>
      </c>
      <c r="D116" s="25">
        <v>14</v>
      </c>
      <c r="E116" s="36">
        <v>2.8</v>
      </c>
      <c r="F116" s="36">
        <f>D116*E116</f>
        <v>39.199999999999996</v>
      </c>
      <c r="G116" s="36">
        <f t="shared" si="5"/>
        <v>47.03999999999999</v>
      </c>
    </row>
    <row r="117" spans="1:7" ht="45">
      <c r="A117" s="30">
        <v>3</v>
      </c>
      <c r="B117" s="44" t="s">
        <v>155</v>
      </c>
      <c r="C117" s="44" t="s">
        <v>156</v>
      </c>
      <c r="D117" s="25">
        <v>14</v>
      </c>
      <c r="E117" s="36">
        <v>2.8</v>
      </c>
      <c r="F117" s="36">
        <f>D117*E117</f>
        <v>39.199999999999996</v>
      </c>
      <c r="G117" s="36">
        <f t="shared" si="5"/>
        <v>47.03999999999999</v>
      </c>
    </row>
    <row r="118" spans="1:7" ht="31.5">
      <c r="A118" s="30"/>
      <c r="B118" s="4" t="s">
        <v>157</v>
      </c>
      <c r="C118" s="4" t="s">
        <v>212</v>
      </c>
      <c r="D118" s="6" t="s">
        <v>212</v>
      </c>
      <c r="E118" s="37" t="s">
        <v>212</v>
      </c>
      <c r="F118" s="37" t="s">
        <v>212</v>
      </c>
      <c r="G118" s="37" t="s">
        <v>212</v>
      </c>
    </row>
    <row r="119" spans="1:7" ht="45">
      <c r="A119" s="30">
        <v>1</v>
      </c>
      <c r="B119" s="44" t="s">
        <v>158</v>
      </c>
      <c r="C119" s="44" t="s">
        <v>159</v>
      </c>
      <c r="D119" s="25">
        <v>20</v>
      </c>
      <c r="E119" s="36">
        <v>2.8</v>
      </c>
      <c r="F119" s="36">
        <f>D119*E119</f>
        <v>56</v>
      </c>
      <c r="G119" s="36">
        <f t="shared" si="5"/>
        <v>67.2</v>
      </c>
    </row>
    <row r="120" spans="1:7" ht="90">
      <c r="A120" s="30">
        <v>2</v>
      </c>
      <c r="B120" s="44" t="s">
        <v>160</v>
      </c>
      <c r="C120" s="44" t="s">
        <v>159</v>
      </c>
      <c r="D120" s="25">
        <v>20</v>
      </c>
      <c r="E120" s="36">
        <v>2.8</v>
      </c>
      <c r="F120" s="36">
        <f aca="true" t="shared" si="8" ref="F120:F125">D120*E120</f>
        <v>56</v>
      </c>
      <c r="G120" s="36">
        <f t="shared" si="5"/>
        <v>67.2</v>
      </c>
    </row>
    <row r="121" spans="1:7" ht="60">
      <c r="A121" s="30">
        <v>3</v>
      </c>
      <c r="B121" s="44" t="s">
        <v>161</v>
      </c>
      <c r="C121" s="44" t="s">
        <v>159</v>
      </c>
      <c r="D121" s="25">
        <v>20</v>
      </c>
      <c r="E121" s="36">
        <v>2.8</v>
      </c>
      <c r="F121" s="36">
        <f t="shared" si="8"/>
        <v>56</v>
      </c>
      <c r="G121" s="36">
        <f t="shared" si="5"/>
        <v>67.2</v>
      </c>
    </row>
    <row r="122" spans="1:7" ht="30">
      <c r="A122" s="30">
        <v>4</v>
      </c>
      <c r="B122" s="44" t="s">
        <v>162</v>
      </c>
      <c r="C122" s="44" t="s">
        <v>163</v>
      </c>
      <c r="D122" s="25">
        <v>20</v>
      </c>
      <c r="E122" s="36">
        <v>2.8</v>
      </c>
      <c r="F122" s="36">
        <f t="shared" si="8"/>
        <v>56</v>
      </c>
      <c r="G122" s="36">
        <f t="shared" si="5"/>
        <v>67.2</v>
      </c>
    </row>
    <row r="123" spans="1:7" ht="30">
      <c r="A123" s="30">
        <v>5</v>
      </c>
      <c r="B123" s="44" t="s">
        <v>164</v>
      </c>
      <c r="C123" s="44" t="s">
        <v>163</v>
      </c>
      <c r="D123" s="25">
        <v>20</v>
      </c>
      <c r="E123" s="36">
        <v>2.8</v>
      </c>
      <c r="F123" s="36">
        <f t="shared" si="8"/>
        <v>56</v>
      </c>
      <c r="G123" s="36">
        <f t="shared" si="5"/>
        <v>67.2</v>
      </c>
    </row>
    <row r="124" spans="1:7" ht="30">
      <c r="A124" s="30">
        <v>6</v>
      </c>
      <c r="B124" s="44" t="s">
        <v>165</v>
      </c>
      <c r="C124" s="44" t="s">
        <v>163</v>
      </c>
      <c r="D124" s="25">
        <v>20</v>
      </c>
      <c r="E124" s="36">
        <v>2.8</v>
      </c>
      <c r="F124" s="36">
        <f t="shared" si="8"/>
        <v>56</v>
      </c>
      <c r="G124" s="36">
        <f t="shared" si="5"/>
        <v>67.2</v>
      </c>
    </row>
    <row r="125" spans="1:7" ht="30">
      <c r="A125" s="30">
        <v>7</v>
      </c>
      <c r="B125" s="44" t="s">
        <v>166</v>
      </c>
      <c r="C125" s="44" t="s">
        <v>159</v>
      </c>
      <c r="D125" s="25">
        <v>20</v>
      </c>
      <c r="E125" s="36">
        <v>2.8</v>
      </c>
      <c r="F125" s="36">
        <f t="shared" si="8"/>
        <v>56</v>
      </c>
      <c r="G125" s="36">
        <f t="shared" si="5"/>
        <v>67.2</v>
      </c>
    </row>
    <row r="126" spans="1:7" ht="15.75">
      <c r="A126" s="30"/>
      <c r="B126" s="4" t="s">
        <v>167</v>
      </c>
      <c r="C126" s="4" t="s">
        <v>212</v>
      </c>
      <c r="D126" s="6" t="s">
        <v>212</v>
      </c>
      <c r="E126" s="37" t="s">
        <v>212</v>
      </c>
      <c r="F126" s="37" t="s">
        <v>212</v>
      </c>
      <c r="G126" s="37" t="s">
        <v>212</v>
      </c>
    </row>
    <row r="127" spans="1:7" ht="30">
      <c r="A127" s="30">
        <v>1</v>
      </c>
      <c r="B127" s="44" t="s">
        <v>168</v>
      </c>
      <c r="C127" s="44"/>
      <c r="D127" s="25">
        <v>30</v>
      </c>
      <c r="E127" s="36">
        <v>2.8</v>
      </c>
      <c r="F127" s="36">
        <f>D127*E127</f>
        <v>84</v>
      </c>
      <c r="G127" s="36">
        <f t="shared" si="5"/>
        <v>100.8</v>
      </c>
    </row>
    <row r="128" spans="1:7" ht="45">
      <c r="A128" s="30">
        <v>2</v>
      </c>
      <c r="B128" s="44" t="s">
        <v>169</v>
      </c>
      <c r="C128" s="44"/>
      <c r="D128" s="25">
        <v>30</v>
      </c>
      <c r="E128" s="36">
        <v>2.8</v>
      </c>
      <c r="F128" s="36">
        <f>D128*E128</f>
        <v>84</v>
      </c>
      <c r="G128" s="36">
        <f t="shared" si="5"/>
        <v>100.8</v>
      </c>
    </row>
    <row r="129" spans="1:7" ht="45">
      <c r="A129" s="30">
        <v>3</v>
      </c>
      <c r="B129" s="44" t="s">
        <v>170</v>
      </c>
      <c r="C129" s="44"/>
      <c r="D129" s="25">
        <v>30</v>
      </c>
      <c r="E129" s="36">
        <v>2.8</v>
      </c>
      <c r="F129" s="36">
        <f>D129*E129</f>
        <v>84</v>
      </c>
      <c r="G129" s="36">
        <f t="shared" si="5"/>
        <v>100.8</v>
      </c>
    </row>
    <row r="130" spans="1:7" ht="15">
      <c r="A130" s="30">
        <v>4</v>
      </c>
      <c r="B130" s="44" t="s">
        <v>171</v>
      </c>
      <c r="C130" s="44"/>
      <c r="D130" s="25">
        <v>30</v>
      </c>
      <c r="E130" s="36">
        <v>2.8</v>
      </c>
      <c r="F130" s="36">
        <f>D130*E130</f>
        <v>84</v>
      </c>
      <c r="G130" s="36">
        <f t="shared" si="5"/>
        <v>100.8</v>
      </c>
    </row>
    <row r="131" spans="1:7" s="17" customFormat="1" ht="31.5">
      <c r="A131" s="42"/>
      <c r="B131" s="4" t="s">
        <v>172</v>
      </c>
      <c r="C131" s="4" t="s">
        <v>212</v>
      </c>
      <c r="D131" s="6" t="s">
        <v>212</v>
      </c>
      <c r="E131" s="37" t="s">
        <v>212</v>
      </c>
      <c r="F131" s="37" t="s">
        <v>212</v>
      </c>
      <c r="G131" s="37" t="s">
        <v>212</v>
      </c>
    </row>
    <row r="132" spans="1:7" ht="15">
      <c r="A132" s="30">
        <v>1</v>
      </c>
      <c r="B132" s="44" t="s">
        <v>173</v>
      </c>
      <c r="C132" s="44"/>
      <c r="D132" s="25">
        <v>30</v>
      </c>
      <c r="E132" s="36">
        <v>2.8</v>
      </c>
      <c r="F132" s="36">
        <f>D132*E132</f>
        <v>84</v>
      </c>
      <c r="G132" s="36">
        <f>F132*120/100</f>
        <v>100.8</v>
      </c>
    </row>
    <row r="133" spans="1:3" ht="15">
      <c r="A133" s="23"/>
      <c r="B133" s="68"/>
      <c r="C133" s="68"/>
    </row>
    <row r="134" spans="1:7" ht="32.25" customHeight="1">
      <c r="A134" s="97"/>
      <c r="B134" s="97"/>
      <c r="C134" s="97"/>
      <c r="D134" s="97"/>
      <c r="E134" s="97"/>
      <c r="F134" s="97"/>
      <c r="G134" s="97"/>
    </row>
    <row r="135" spans="1:3" ht="15">
      <c r="A135" s="23"/>
      <c r="B135" s="68"/>
      <c r="C135" s="68"/>
    </row>
    <row r="136" spans="1:3" ht="15.75">
      <c r="A136" s="70"/>
      <c r="B136" s="68"/>
      <c r="C136" s="68"/>
    </row>
    <row r="137" spans="1:7" ht="32.25" customHeight="1">
      <c r="A137" s="97"/>
      <c r="B137" s="97"/>
      <c r="C137" s="97"/>
      <c r="D137" s="97"/>
      <c r="E137" s="97"/>
      <c r="F137" s="97"/>
      <c r="G137" s="97"/>
    </row>
    <row r="138" spans="1:3" ht="15.75">
      <c r="A138" s="70"/>
      <c r="B138" s="68"/>
      <c r="C138" s="68"/>
    </row>
    <row r="139" spans="1:7" ht="45.75" customHeight="1">
      <c r="A139" s="97"/>
      <c r="B139" s="97"/>
      <c r="C139" s="97"/>
      <c r="D139" s="97"/>
      <c r="E139" s="97"/>
      <c r="F139" s="97"/>
      <c r="G139" s="97"/>
    </row>
  </sheetData>
  <sheetProtection/>
  <mergeCells count="4">
    <mergeCell ref="A134:G134"/>
    <mergeCell ref="A137:G137"/>
    <mergeCell ref="A139:G139"/>
    <mergeCell ref="A1:G1"/>
  </mergeCells>
  <printOptions horizontalCentered="1"/>
  <pageMargins left="0.7086614173228347" right="0.11811023622047245" top="0.7480314960629921" bottom="0.15748031496062992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86"/>
  <sheetViews>
    <sheetView zoomScaleSheetLayoutView="87" zoomScalePageLayoutView="0" workbookViewId="0" topLeftCell="A1">
      <selection activeCell="C62" sqref="C62"/>
    </sheetView>
  </sheetViews>
  <sheetFormatPr defaultColWidth="9.140625" defaultRowHeight="15"/>
  <cols>
    <col min="1" max="1" width="4.8515625" style="2" customWidth="1"/>
    <col min="2" max="2" width="37.421875" style="2" customWidth="1"/>
    <col min="3" max="3" width="58.57421875" style="2" customWidth="1"/>
    <col min="4" max="4" width="32.00390625" style="1" customWidth="1"/>
    <col min="5" max="16384" width="9.140625" style="2" customWidth="1"/>
  </cols>
  <sheetData>
    <row r="1" spans="1:4" ht="15.75">
      <c r="A1" s="101" t="s">
        <v>213</v>
      </c>
      <c r="B1" s="101"/>
      <c r="C1" s="101"/>
      <c r="D1" s="101"/>
    </row>
    <row r="2" spans="1:4" ht="38.25" customHeight="1">
      <c r="A2" s="71" t="s">
        <v>403</v>
      </c>
      <c r="B2" s="71"/>
      <c r="C2" s="71"/>
      <c r="D2" s="71"/>
    </row>
    <row r="4" spans="1:4" s="3" customFormat="1" ht="47.25">
      <c r="A4" s="4" t="s">
        <v>7</v>
      </c>
      <c r="B4" s="4" t="s">
        <v>8</v>
      </c>
      <c r="C4" s="4" t="s">
        <v>274</v>
      </c>
      <c r="D4" s="4" t="s">
        <v>275</v>
      </c>
    </row>
    <row r="5" spans="1:4" s="3" customFormat="1" ht="15">
      <c r="A5" s="100" t="s">
        <v>4</v>
      </c>
      <c r="B5" s="79" t="s">
        <v>331</v>
      </c>
      <c r="C5" s="11" t="s">
        <v>276</v>
      </c>
      <c r="D5" s="99" t="s">
        <v>391</v>
      </c>
    </row>
    <row r="6" spans="1:4" s="3" customFormat="1" ht="15">
      <c r="A6" s="100"/>
      <c r="B6" s="79"/>
      <c r="C6" s="12" t="s">
        <v>277</v>
      </c>
      <c r="D6" s="99"/>
    </row>
    <row r="7" spans="1:4" s="3" customFormat="1" ht="15">
      <c r="A7" s="100"/>
      <c r="B7" s="79"/>
      <c r="C7" s="12" t="s">
        <v>278</v>
      </c>
      <c r="D7" s="99"/>
    </row>
    <row r="8" spans="1:4" s="3" customFormat="1" ht="15">
      <c r="A8" s="100"/>
      <c r="B8" s="79"/>
      <c r="C8" s="12" t="s">
        <v>279</v>
      </c>
      <c r="D8" s="99"/>
    </row>
    <row r="9" spans="1:4" s="3" customFormat="1" ht="15">
      <c r="A9" s="100"/>
      <c r="B9" s="79"/>
      <c r="C9" s="12" t="s">
        <v>280</v>
      </c>
      <c r="D9" s="99"/>
    </row>
    <row r="10" spans="1:4" s="3" customFormat="1" ht="15">
      <c r="A10" s="100"/>
      <c r="B10" s="79"/>
      <c r="C10" s="12" t="s">
        <v>281</v>
      </c>
      <c r="D10" s="99"/>
    </row>
    <row r="11" spans="1:4" s="3" customFormat="1" ht="15">
      <c r="A11" s="100"/>
      <c r="B11" s="79"/>
      <c r="C11" s="12" t="s">
        <v>282</v>
      </c>
      <c r="D11" s="99"/>
    </row>
    <row r="12" spans="1:4" s="3" customFormat="1" ht="15">
      <c r="A12" s="100"/>
      <c r="B12" s="79"/>
      <c r="C12" s="12" t="s">
        <v>283</v>
      </c>
      <c r="D12" s="99"/>
    </row>
    <row r="13" spans="1:4" s="3" customFormat="1" ht="15">
      <c r="A13" s="100"/>
      <c r="B13" s="79"/>
      <c r="C13" s="12" t="s">
        <v>284</v>
      </c>
      <c r="D13" s="99"/>
    </row>
    <row r="14" spans="1:4" s="3" customFormat="1" ht="15">
      <c r="A14" s="100"/>
      <c r="B14" s="79"/>
      <c r="C14" s="12" t="s">
        <v>285</v>
      </c>
      <c r="D14" s="99"/>
    </row>
    <row r="15" spans="1:4" s="3" customFormat="1" ht="15">
      <c r="A15" s="100"/>
      <c r="B15" s="79"/>
      <c r="C15" s="12" t="s">
        <v>286</v>
      </c>
      <c r="D15" s="99"/>
    </row>
    <row r="16" spans="1:4" s="3" customFormat="1" ht="15">
      <c r="A16" s="100"/>
      <c r="B16" s="79"/>
      <c r="C16" s="12" t="s">
        <v>287</v>
      </c>
      <c r="D16" s="99"/>
    </row>
    <row r="17" spans="1:4" s="3" customFormat="1" ht="15">
      <c r="A17" s="100"/>
      <c r="B17" s="79"/>
      <c r="C17" s="12" t="s">
        <v>288</v>
      </c>
      <c r="D17" s="99"/>
    </row>
    <row r="18" spans="1:4" s="3" customFormat="1" ht="15">
      <c r="A18" s="100"/>
      <c r="B18" s="79"/>
      <c r="C18" s="12" t="s">
        <v>289</v>
      </c>
      <c r="D18" s="99"/>
    </row>
    <row r="19" spans="1:4" s="3" customFormat="1" ht="45">
      <c r="A19" s="100"/>
      <c r="B19" s="79"/>
      <c r="C19" s="12" t="s">
        <v>270</v>
      </c>
      <c r="D19" s="99"/>
    </row>
    <row r="20" spans="1:4" s="3" customFormat="1" ht="15">
      <c r="A20" s="100"/>
      <c r="B20" s="79"/>
      <c r="C20" s="12" t="s">
        <v>290</v>
      </c>
      <c r="D20" s="99"/>
    </row>
    <row r="21" spans="1:4" s="3" customFormat="1" ht="75">
      <c r="A21" s="100"/>
      <c r="B21" s="79"/>
      <c r="C21" s="12" t="s">
        <v>291</v>
      </c>
      <c r="D21" s="99"/>
    </row>
    <row r="22" spans="1:4" s="3" customFormat="1" ht="15">
      <c r="A22" s="100"/>
      <c r="B22" s="79"/>
      <c r="C22" s="13" t="s">
        <v>292</v>
      </c>
      <c r="D22" s="99"/>
    </row>
    <row r="23" spans="1:4" s="3" customFormat="1" ht="15">
      <c r="A23" s="100" t="s">
        <v>293</v>
      </c>
      <c r="B23" s="79" t="s">
        <v>332</v>
      </c>
      <c r="C23" s="11" t="s">
        <v>294</v>
      </c>
      <c r="D23" s="99" t="s">
        <v>392</v>
      </c>
    </row>
    <row r="24" spans="1:4" s="3" customFormat="1" ht="15">
      <c r="A24" s="100"/>
      <c r="B24" s="79"/>
      <c r="C24" s="12" t="s">
        <v>277</v>
      </c>
      <c r="D24" s="99"/>
    </row>
    <row r="25" spans="1:4" s="3" customFormat="1" ht="15">
      <c r="A25" s="100"/>
      <c r="B25" s="79"/>
      <c r="C25" s="12" t="s">
        <v>278</v>
      </c>
      <c r="D25" s="99"/>
    </row>
    <row r="26" spans="1:4" s="3" customFormat="1" ht="15">
      <c r="A26" s="100"/>
      <c r="B26" s="79"/>
      <c r="C26" s="12" t="s">
        <v>279</v>
      </c>
      <c r="D26" s="99"/>
    </row>
    <row r="27" spans="1:4" s="3" customFormat="1" ht="15">
      <c r="A27" s="100"/>
      <c r="B27" s="79"/>
      <c r="C27" s="12" t="s">
        <v>280</v>
      </c>
      <c r="D27" s="99"/>
    </row>
    <row r="28" spans="1:4" s="3" customFormat="1" ht="15">
      <c r="A28" s="100"/>
      <c r="B28" s="79"/>
      <c r="C28" s="12" t="s">
        <v>281</v>
      </c>
      <c r="D28" s="99"/>
    </row>
    <row r="29" spans="1:4" s="3" customFormat="1" ht="15">
      <c r="A29" s="100"/>
      <c r="B29" s="79"/>
      <c r="C29" s="12" t="s">
        <v>282</v>
      </c>
      <c r="D29" s="99"/>
    </row>
    <row r="30" spans="1:4" s="3" customFormat="1" ht="15">
      <c r="A30" s="100"/>
      <c r="B30" s="79"/>
      <c r="C30" s="12" t="s">
        <v>283</v>
      </c>
      <c r="D30" s="99"/>
    </row>
    <row r="31" spans="1:4" s="3" customFormat="1" ht="15">
      <c r="A31" s="100"/>
      <c r="B31" s="79"/>
      <c r="C31" s="12" t="s">
        <v>284</v>
      </c>
      <c r="D31" s="99"/>
    </row>
    <row r="32" spans="1:4" s="3" customFormat="1" ht="15">
      <c r="A32" s="100"/>
      <c r="B32" s="79"/>
      <c r="C32" s="12" t="s">
        <v>285</v>
      </c>
      <c r="D32" s="99"/>
    </row>
    <row r="33" spans="1:4" s="3" customFormat="1" ht="15">
      <c r="A33" s="100"/>
      <c r="B33" s="79"/>
      <c r="C33" s="12" t="s">
        <v>286</v>
      </c>
      <c r="D33" s="99"/>
    </row>
    <row r="34" spans="1:4" s="3" customFormat="1" ht="15">
      <c r="A34" s="100"/>
      <c r="B34" s="79"/>
      <c r="C34" s="12" t="s">
        <v>287</v>
      </c>
      <c r="D34" s="99"/>
    </row>
    <row r="35" spans="1:4" s="3" customFormat="1" ht="15">
      <c r="A35" s="100"/>
      <c r="B35" s="79"/>
      <c r="C35" s="12" t="s">
        <v>288</v>
      </c>
      <c r="D35" s="99"/>
    </row>
    <row r="36" spans="1:4" s="3" customFormat="1" ht="15">
      <c r="A36" s="100"/>
      <c r="B36" s="79"/>
      <c r="C36" s="12" t="s">
        <v>289</v>
      </c>
      <c r="D36" s="99"/>
    </row>
    <row r="37" spans="1:4" s="3" customFormat="1" ht="30">
      <c r="A37" s="100"/>
      <c r="B37" s="79"/>
      <c r="C37" s="12" t="s">
        <v>295</v>
      </c>
      <c r="D37" s="99"/>
    </row>
    <row r="38" spans="1:4" s="3" customFormat="1" ht="15">
      <c r="A38" s="100"/>
      <c r="B38" s="79"/>
      <c r="C38" s="12" t="s">
        <v>290</v>
      </c>
      <c r="D38" s="99"/>
    </row>
    <row r="39" spans="1:4" s="3" customFormat="1" ht="75">
      <c r="A39" s="100"/>
      <c r="B39" s="79"/>
      <c r="C39" s="12" t="s">
        <v>291</v>
      </c>
      <c r="D39" s="99"/>
    </row>
    <row r="40" spans="1:4" s="3" customFormat="1" ht="15">
      <c r="A40" s="100"/>
      <c r="B40" s="79"/>
      <c r="C40" s="13" t="s">
        <v>292</v>
      </c>
      <c r="D40" s="99"/>
    </row>
    <row r="41" spans="1:4" s="3" customFormat="1" ht="30">
      <c r="A41" s="100" t="s">
        <v>5</v>
      </c>
      <c r="B41" s="79" t="s">
        <v>323</v>
      </c>
      <c r="C41" s="11" t="s">
        <v>296</v>
      </c>
      <c r="D41" s="99" t="s">
        <v>400</v>
      </c>
    </row>
    <row r="42" spans="1:4" s="3" customFormat="1" ht="15">
      <c r="A42" s="100"/>
      <c r="B42" s="79"/>
      <c r="C42" s="12" t="s">
        <v>297</v>
      </c>
      <c r="D42" s="99"/>
    </row>
    <row r="43" spans="1:4" s="3" customFormat="1" ht="30">
      <c r="A43" s="100"/>
      <c r="B43" s="79"/>
      <c r="C43" s="13" t="s">
        <v>298</v>
      </c>
      <c r="D43" s="99"/>
    </row>
    <row r="44" spans="1:4" s="3" customFormat="1" ht="15">
      <c r="A44" s="100" t="s">
        <v>299</v>
      </c>
      <c r="B44" s="79" t="s">
        <v>324</v>
      </c>
      <c r="C44" s="11" t="s">
        <v>294</v>
      </c>
      <c r="D44" s="99" t="s">
        <v>393</v>
      </c>
    </row>
    <row r="45" spans="1:4" s="3" customFormat="1" ht="15">
      <c r="A45" s="100"/>
      <c r="B45" s="79"/>
      <c r="C45" s="12" t="s">
        <v>277</v>
      </c>
      <c r="D45" s="99"/>
    </row>
    <row r="46" spans="1:4" s="3" customFormat="1" ht="15">
      <c r="A46" s="100"/>
      <c r="B46" s="79"/>
      <c r="C46" s="12" t="s">
        <v>300</v>
      </c>
      <c r="D46" s="99"/>
    </row>
    <row r="47" spans="1:4" s="3" customFormat="1" ht="15">
      <c r="A47" s="100"/>
      <c r="B47" s="79"/>
      <c r="C47" s="12" t="s">
        <v>281</v>
      </c>
      <c r="D47" s="99"/>
    </row>
    <row r="48" spans="1:4" s="3" customFormat="1" ht="15">
      <c r="A48" s="100"/>
      <c r="B48" s="79"/>
      <c r="C48" s="12" t="s">
        <v>284</v>
      </c>
      <c r="D48" s="99"/>
    </row>
    <row r="49" spans="1:4" s="3" customFormat="1" ht="15">
      <c r="A49" s="100"/>
      <c r="B49" s="79"/>
      <c r="C49" s="12" t="s">
        <v>285</v>
      </c>
      <c r="D49" s="99"/>
    </row>
    <row r="50" spans="1:4" s="3" customFormat="1" ht="15">
      <c r="A50" s="100"/>
      <c r="B50" s="79"/>
      <c r="C50" s="12" t="s">
        <v>287</v>
      </c>
      <c r="D50" s="99"/>
    </row>
    <row r="51" spans="1:4" s="3" customFormat="1" ht="15">
      <c r="A51" s="100"/>
      <c r="B51" s="79"/>
      <c r="C51" s="12" t="s">
        <v>301</v>
      </c>
      <c r="D51" s="99"/>
    </row>
    <row r="52" spans="1:4" s="3" customFormat="1" ht="15">
      <c r="A52" s="100"/>
      <c r="B52" s="79"/>
      <c r="C52" s="12" t="s">
        <v>302</v>
      </c>
      <c r="D52" s="99"/>
    </row>
    <row r="53" spans="1:4" s="3" customFormat="1" ht="15">
      <c r="A53" s="100"/>
      <c r="B53" s="79"/>
      <c r="C53" s="13" t="s">
        <v>303</v>
      </c>
      <c r="D53" s="99"/>
    </row>
    <row r="54" spans="1:4" s="3" customFormat="1" ht="15">
      <c r="A54" s="100" t="s">
        <v>0</v>
      </c>
      <c r="B54" s="79" t="s">
        <v>325</v>
      </c>
      <c r="C54" s="11" t="s">
        <v>294</v>
      </c>
      <c r="D54" s="99" t="s">
        <v>394</v>
      </c>
    </row>
    <row r="55" spans="1:4" s="3" customFormat="1" ht="15">
      <c r="A55" s="100"/>
      <c r="B55" s="79"/>
      <c r="C55" s="12" t="s">
        <v>277</v>
      </c>
      <c r="D55" s="99"/>
    </row>
    <row r="56" spans="1:4" s="3" customFormat="1" ht="15">
      <c r="A56" s="100"/>
      <c r="B56" s="79"/>
      <c r="C56" s="12" t="s">
        <v>304</v>
      </c>
      <c r="D56" s="99"/>
    </row>
    <row r="57" spans="1:4" s="3" customFormat="1" ht="15">
      <c r="A57" s="100"/>
      <c r="B57" s="79"/>
      <c r="C57" s="12" t="s">
        <v>305</v>
      </c>
      <c r="D57" s="99"/>
    </row>
    <row r="58" spans="1:4" s="3" customFormat="1" ht="15">
      <c r="A58" s="100"/>
      <c r="B58" s="79"/>
      <c r="C58" s="12" t="s">
        <v>287</v>
      </c>
      <c r="D58" s="99"/>
    </row>
    <row r="59" spans="1:4" s="3" customFormat="1" ht="15">
      <c r="A59" s="100"/>
      <c r="B59" s="79"/>
      <c r="C59" s="12" t="s">
        <v>280</v>
      </c>
      <c r="D59" s="99"/>
    </row>
    <row r="60" spans="1:4" s="3" customFormat="1" ht="15">
      <c r="A60" s="100"/>
      <c r="B60" s="79"/>
      <c r="C60" s="12" t="s">
        <v>281</v>
      </c>
      <c r="D60" s="99"/>
    </row>
    <row r="61" spans="1:4" s="3" customFormat="1" ht="15">
      <c r="A61" s="100"/>
      <c r="B61" s="79"/>
      <c r="C61" s="12" t="s">
        <v>282</v>
      </c>
      <c r="D61" s="99"/>
    </row>
    <row r="62" spans="1:4" s="3" customFormat="1" ht="20.25" customHeight="1">
      <c r="A62" s="100"/>
      <c r="B62" s="79"/>
      <c r="C62" s="13" t="s">
        <v>303</v>
      </c>
      <c r="D62" s="99"/>
    </row>
    <row r="63" spans="1:4" s="3" customFormat="1" ht="15">
      <c r="A63" s="100" t="s">
        <v>271</v>
      </c>
      <c r="B63" s="79" t="s">
        <v>326</v>
      </c>
      <c r="C63" s="11" t="s">
        <v>294</v>
      </c>
      <c r="D63" s="99" t="s">
        <v>401</v>
      </c>
    </row>
    <row r="64" spans="1:4" s="3" customFormat="1" ht="15">
      <c r="A64" s="100"/>
      <c r="B64" s="79"/>
      <c r="C64" s="12" t="s">
        <v>306</v>
      </c>
      <c r="D64" s="99"/>
    </row>
    <row r="65" spans="1:4" s="3" customFormat="1" ht="15">
      <c r="A65" s="100"/>
      <c r="B65" s="79"/>
      <c r="C65" s="13" t="s">
        <v>303</v>
      </c>
      <c r="D65" s="99"/>
    </row>
    <row r="66" spans="1:4" s="3" customFormat="1" ht="15">
      <c r="A66" s="100" t="s">
        <v>1</v>
      </c>
      <c r="B66" s="79" t="s">
        <v>327</v>
      </c>
      <c r="C66" s="11" t="s">
        <v>307</v>
      </c>
      <c r="D66" s="99" t="s">
        <v>395</v>
      </c>
    </row>
    <row r="67" spans="1:4" s="3" customFormat="1" ht="15">
      <c r="A67" s="100"/>
      <c r="B67" s="79"/>
      <c r="C67" s="12" t="s">
        <v>308</v>
      </c>
      <c r="D67" s="99"/>
    </row>
    <row r="68" spans="1:4" s="3" customFormat="1" ht="15">
      <c r="A68" s="100"/>
      <c r="B68" s="79"/>
      <c r="C68" s="13" t="s">
        <v>309</v>
      </c>
      <c r="D68" s="99"/>
    </row>
    <row r="69" spans="1:4" s="3" customFormat="1" ht="15">
      <c r="A69" s="100" t="s">
        <v>272</v>
      </c>
      <c r="B69" s="79" t="s">
        <v>328</v>
      </c>
      <c r="C69" s="11" t="s">
        <v>310</v>
      </c>
      <c r="D69" s="99" t="s">
        <v>396</v>
      </c>
    </row>
    <row r="70" spans="1:4" s="3" customFormat="1" ht="15">
      <c r="A70" s="100"/>
      <c r="B70" s="79"/>
      <c r="C70" s="12" t="s">
        <v>308</v>
      </c>
      <c r="D70" s="99"/>
    </row>
    <row r="71" spans="1:4" s="3" customFormat="1" ht="15">
      <c r="A71" s="100"/>
      <c r="B71" s="79"/>
      <c r="C71" s="12" t="s">
        <v>311</v>
      </c>
      <c r="D71" s="99"/>
    </row>
    <row r="72" spans="1:4" s="3" customFormat="1" ht="15">
      <c r="A72" s="100"/>
      <c r="B72" s="79"/>
      <c r="C72" s="13" t="s">
        <v>312</v>
      </c>
      <c r="D72" s="99"/>
    </row>
    <row r="73" spans="1:4" s="3" customFormat="1" ht="15">
      <c r="A73" s="100" t="s">
        <v>2</v>
      </c>
      <c r="B73" s="79" t="s">
        <v>329</v>
      </c>
      <c r="C73" s="11" t="s">
        <v>313</v>
      </c>
      <c r="D73" s="99" t="s">
        <v>397</v>
      </c>
    </row>
    <row r="74" spans="1:4" s="3" customFormat="1" ht="15">
      <c r="A74" s="100"/>
      <c r="B74" s="79"/>
      <c r="C74" s="12" t="s">
        <v>314</v>
      </c>
      <c r="D74" s="99"/>
    </row>
    <row r="75" spans="1:4" s="3" customFormat="1" ht="15">
      <c r="A75" s="100"/>
      <c r="B75" s="79"/>
      <c r="C75" s="12" t="s">
        <v>315</v>
      </c>
      <c r="D75" s="99"/>
    </row>
    <row r="76" spans="1:4" s="3" customFormat="1" ht="30">
      <c r="A76" s="100"/>
      <c r="B76" s="79"/>
      <c r="C76" s="13" t="s">
        <v>316</v>
      </c>
      <c r="D76" s="99"/>
    </row>
    <row r="77" spans="1:4" s="3" customFormat="1" ht="15">
      <c r="A77" s="100" t="s">
        <v>273</v>
      </c>
      <c r="B77" s="79" t="s">
        <v>330</v>
      </c>
      <c r="C77" s="33" t="s">
        <v>313</v>
      </c>
      <c r="D77" s="99" t="s">
        <v>398</v>
      </c>
    </row>
    <row r="78" spans="1:4" s="3" customFormat="1" ht="15">
      <c r="A78" s="100"/>
      <c r="B78" s="79"/>
      <c r="C78" s="33" t="s">
        <v>314</v>
      </c>
      <c r="D78" s="99"/>
    </row>
    <row r="79" spans="1:4" s="3" customFormat="1" ht="15">
      <c r="A79" s="100"/>
      <c r="B79" s="79"/>
      <c r="C79" s="33" t="s">
        <v>317</v>
      </c>
      <c r="D79" s="99"/>
    </row>
    <row r="80" spans="1:4" s="3" customFormat="1" ht="15">
      <c r="A80" s="100"/>
      <c r="B80" s="79"/>
      <c r="C80" s="33" t="s">
        <v>318</v>
      </c>
      <c r="D80" s="99"/>
    </row>
    <row r="81" spans="1:4" s="3" customFormat="1" ht="30">
      <c r="A81" s="100"/>
      <c r="B81" s="79"/>
      <c r="C81" s="33" t="s">
        <v>319</v>
      </c>
      <c r="D81" s="99"/>
    </row>
    <row r="82" spans="1:4" s="3" customFormat="1" ht="15">
      <c r="A82" s="100" t="s">
        <v>3</v>
      </c>
      <c r="B82" s="79" t="s">
        <v>320</v>
      </c>
      <c r="C82" s="33" t="s">
        <v>313</v>
      </c>
      <c r="D82" s="99" t="s">
        <v>399</v>
      </c>
    </row>
    <row r="83" spans="1:4" s="3" customFormat="1" ht="15">
      <c r="A83" s="100"/>
      <c r="B83" s="79"/>
      <c r="C83" s="33" t="s">
        <v>321</v>
      </c>
      <c r="D83" s="99"/>
    </row>
    <row r="84" spans="1:4" s="3" customFormat="1" ht="15">
      <c r="A84" s="100"/>
      <c r="B84" s="79"/>
      <c r="C84" s="33" t="s">
        <v>322</v>
      </c>
      <c r="D84" s="99"/>
    </row>
    <row r="85" spans="1:4" s="3" customFormat="1" ht="75">
      <c r="A85" s="24">
        <v>12</v>
      </c>
      <c r="B85" s="35" t="s">
        <v>388</v>
      </c>
      <c r="C85" s="25" t="s">
        <v>389</v>
      </c>
      <c r="D85" s="34" t="s">
        <v>390</v>
      </c>
    </row>
    <row r="86" ht="15.75">
      <c r="B86" s="32"/>
    </row>
  </sheetData>
  <sheetProtection/>
  <mergeCells count="35">
    <mergeCell ref="A1:D1"/>
    <mergeCell ref="A2:D2"/>
    <mergeCell ref="A69:A72"/>
    <mergeCell ref="B69:B72"/>
    <mergeCell ref="B41:B43"/>
    <mergeCell ref="A44:A53"/>
    <mergeCell ref="B44:B53"/>
    <mergeCell ref="D54:D62"/>
    <mergeCell ref="A5:A22"/>
    <mergeCell ref="B5:B22"/>
    <mergeCell ref="A63:A65"/>
    <mergeCell ref="B63:B65"/>
    <mergeCell ref="A66:A68"/>
    <mergeCell ref="B66:B68"/>
    <mergeCell ref="D63:D65"/>
    <mergeCell ref="D41:D43"/>
    <mergeCell ref="A82:A84"/>
    <mergeCell ref="B82:B84"/>
    <mergeCell ref="A77:A81"/>
    <mergeCell ref="B77:B81"/>
    <mergeCell ref="A73:A76"/>
    <mergeCell ref="B73:B76"/>
    <mergeCell ref="A54:A62"/>
    <mergeCell ref="B54:B62"/>
    <mergeCell ref="D82:D84"/>
    <mergeCell ref="D73:D76"/>
    <mergeCell ref="D77:D81"/>
    <mergeCell ref="D66:D68"/>
    <mergeCell ref="D69:D72"/>
    <mergeCell ref="D44:D53"/>
    <mergeCell ref="D5:D22"/>
    <mergeCell ref="D23:D40"/>
    <mergeCell ref="A23:A40"/>
    <mergeCell ref="B23:B40"/>
    <mergeCell ref="A41:A43"/>
  </mergeCells>
  <printOptions horizontalCentered="1"/>
  <pageMargins left="0.7086614173228347" right="0.11811023622047245" top="0.7480314960629921" bottom="0.15748031496062992" header="0.31496062992125984" footer="0.31496062992125984"/>
  <pageSetup horizontalDpi="600" verticalDpi="600" orientation="portrait" paperSize="9" scale="6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2019-08-26T08:38:57Z</cp:lastPrinted>
  <dcterms:created xsi:type="dcterms:W3CDTF">2016-08-09T09:06:50Z</dcterms:created>
  <dcterms:modified xsi:type="dcterms:W3CDTF">2019-08-27T06:32:35Z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_AdHocReviewCycle">
    <vt:i4>1852088248</vt:i4>
  </property>
  <property fmtid="{D5CDD505-2E9C-101B-9397-08002B2CF9AE}" pid="4" name="_EmailSubje">
    <vt:lpwstr/>
  </property>
  <property fmtid="{D5CDD505-2E9C-101B-9397-08002B2CF9AE}" pid="5" name="_AuthorEma">
    <vt:lpwstr>contractare@casalba.ro</vt:lpwstr>
  </property>
  <property fmtid="{D5CDD505-2E9C-101B-9397-08002B2CF9AE}" pid="6" name="_AuthorEmailDisplayNa">
    <vt:lpwstr>Vasiu Ana</vt:lpwstr>
  </property>
</Properties>
</file>